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tables/table3.xml" ContentType="application/vnd.openxmlformats-officedocument.spreadsheetml.table+xml"/>
  <Override PartName="/xl/comments3.xml" ContentType="application/vnd.openxmlformats-officedocument.spreadsheetml.comments+xml"/>
  <Override PartName="/xl/tables/table4.xml" ContentType="application/vnd.openxmlformats-officedocument.spreadsheetml.table+xml"/>
  <Override PartName="/xl/comments4.xml" ContentType="application/vnd.openxmlformats-officedocument.spreadsheetml.comments+xml"/>
  <Override PartName="/xl/tables/table5.xml" ContentType="application/vnd.openxmlformats-officedocument.spreadsheetml.table+xml"/>
  <Override PartName="/xl/comments5.xml" ContentType="application/vnd.openxmlformats-officedocument.spreadsheetml.comments+xml"/>
  <Override PartName="/xl/tables/table6.xml" ContentType="application/vnd.openxmlformats-officedocument.spreadsheetml.table+xml"/>
  <Override PartName="/xl/comments6.xml" ContentType="application/vnd.openxmlformats-officedocument.spreadsheetml.comments+xml"/>
  <Override PartName="/xl/tables/table7.xml" ContentType="application/vnd.openxmlformats-officedocument.spreadsheetml.table+xml"/>
  <Override PartName="/xl/comments7.xml" ContentType="application/vnd.openxmlformats-officedocument.spreadsheetml.comments+xml"/>
  <Override PartName="/xl/tables/table8.xml" ContentType="application/vnd.openxmlformats-officedocument.spreadsheetml.table+xml"/>
  <Override PartName="/xl/comments8.xml" ContentType="application/vnd.openxmlformats-officedocument.spreadsheetml.comments+xml"/>
  <Override PartName="/xl/tables/table9.xml" ContentType="application/vnd.openxmlformats-officedocument.spreadsheetml.table+xml"/>
  <Override PartName="/xl/comments9.xml" ContentType="application/vnd.openxmlformats-officedocument.spreadsheetml.comments+xml"/>
  <Override PartName="/xl/tables/table10.xml" ContentType="application/vnd.openxmlformats-officedocument.spreadsheetml.table+xml"/>
  <Override PartName="/xl/comments10.xml" ContentType="application/vnd.openxmlformats-officedocument.spreadsheetml.comments+xml"/>
  <Override PartName="/xl/tables/table11.xml" ContentType="application/vnd.openxmlformats-officedocument.spreadsheetml.table+xml"/>
  <Override PartName="/xl/comments11.xml" ContentType="application/vnd.openxmlformats-officedocument.spreadsheetml.comments+xml"/>
  <Override PartName="/xl/tables/table12.xml" ContentType="application/vnd.openxmlformats-officedocument.spreadsheetml.table+xml"/>
  <Override PartName="/xl/comments1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qu\Downloads\"/>
    </mc:Choice>
  </mc:AlternateContent>
  <xr:revisionPtr revIDLastSave="0" documentId="8_{C473D0F6-DA06-4214-ACDD-F2744F53D36D}" xr6:coauthVersionLast="47" xr6:coauthVersionMax="47" xr10:uidLastSave="{00000000-0000-0000-0000-000000000000}"/>
  <workbookProtection workbookAlgorithmName="SHA-512" workbookHashValue="sHCq4A7Ll+eCVfwJ217v5bF0JL4qjh5LLu66j/UXXwN2EwaciSVrSIhkTP2RgaIEv8BiLHGt7cKHn4lVkSo9ow==" workbookSaltValue="ETEtkY4x1mU94ZJbyTjiGQ==" workbookSpinCount="100000" lockStructure="1"/>
  <bookViews>
    <workbookView xWindow="-108" yWindow="-108" windowWidth="23256" windowHeight="12456" xr2:uid="{FA0CA1B8-FAD9-4B85-B6AB-86C52AECEE22}"/>
  </bookViews>
  <sheets>
    <sheet name="Janv" sheetId="1" r:id="rId1"/>
    <sheet name="Fév" sheetId="2" r:id="rId2"/>
    <sheet name="Mars" sheetId="3" r:id="rId3"/>
    <sheet name="Avr" sheetId="4" r:id="rId4"/>
    <sheet name="Mai" sheetId="5" r:id="rId5"/>
    <sheet name="Juin" sheetId="6" r:id="rId6"/>
    <sheet name="Juillet" sheetId="7" r:id="rId7"/>
    <sheet name="Août" sheetId="8" r:id="rId8"/>
    <sheet name="Sept" sheetId="9" r:id="rId9"/>
    <sheet name="Oct" sheetId="10" r:id="rId10"/>
    <sheet name="Nov" sheetId="11" r:id="rId11"/>
    <sheet name="Déc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" i="7" l="1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G6" i="10"/>
  <c r="F3" i="2"/>
  <c r="J3" i="2" s="1"/>
  <c r="F4" i="2"/>
  <c r="F5" i="2"/>
  <c r="F6" i="2"/>
  <c r="F7" i="2"/>
  <c r="F8" i="2"/>
  <c r="I8" i="2" s="1"/>
  <c r="F9" i="2"/>
  <c r="I9" i="2" s="1"/>
  <c r="F10" i="2"/>
  <c r="I10" i="2" s="1"/>
  <c r="F11" i="2"/>
  <c r="I11" i="2" s="1"/>
  <c r="F12" i="2"/>
  <c r="I12" i="2" s="1"/>
  <c r="F13" i="2"/>
  <c r="J13" i="2" s="1"/>
  <c r="F14" i="2"/>
  <c r="J14" i="2" s="1"/>
  <c r="F15" i="2"/>
  <c r="J15" i="2" s="1"/>
  <c r="F16" i="2"/>
  <c r="F17" i="2"/>
  <c r="F18" i="2"/>
  <c r="F19" i="2"/>
  <c r="F20" i="2"/>
  <c r="I20" i="2" s="1"/>
  <c r="F21" i="2"/>
  <c r="I21" i="2" s="1"/>
  <c r="F22" i="2"/>
  <c r="I22" i="2" s="1"/>
  <c r="F23" i="2"/>
  <c r="I23" i="2" s="1"/>
  <c r="F24" i="2"/>
  <c r="I24" i="2" s="1"/>
  <c r="F25" i="2"/>
  <c r="J25" i="2" s="1"/>
  <c r="F26" i="2"/>
  <c r="J26" i="2" s="1"/>
  <c r="F27" i="2"/>
  <c r="J27" i="2" s="1"/>
  <c r="F28" i="2"/>
  <c r="F29" i="2"/>
  <c r="F2" i="2"/>
  <c r="J2" i="2" s="1"/>
  <c r="F2" i="1"/>
  <c r="E2" i="1"/>
  <c r="F3" i="12"/>
  <c r="I3" i="12" s="1"/>
  <c r="F4" i="12"/>
  <c r="I4" i="12" s="1"/>
  <c r="F5" i="12"/>
  <c r="J5" i="12" s="1"/>
  <c r="F6" i="12"/>
  <c r="J6" i="12" s="1"/>
  <c r="F7" i="12"/>
  <c r="J7" i="12" s="1"/>
  <c r="F8" i="12"/>
  <c r="J8" i="12" s="1"/>
  <c r="F9" i="12"/>
  <c r="J9" i="12" s="1"/>
  <c r="F10" i="12"/>
  <c r="J10" i="12" s="1"/>
  <c r="F11" i="12"/>
  <c r="I11" i="12" s="1"/>
  <c r="F12" i="12"/>
  <c r="I12" i="12" s="1"/>
  <c r="F13" i="12"/>
  <c r="I13" i="12" s="1"/>
  <c r="F14" i="12"/>
  <c r="I14" i="12" s="1"/>
  <c r="F15" i="12"/>
  <c r="I15" i="12" s="1"/>
  <c r="F16" i="12"/>
  <c r="I16" i="12" s="1"/>
  <c r="F17" i="12"/>
  <c r="J17" i="12" s="1"/>
  <c r="F18" i="12"/>
  <c r="J18" i="12" s="1"/>
  <c r="F19" i="12"/>
  <c r="J19" i="12" s="1"/>
  <c r="F20" i="12"/>
  <c r="J20" i="12" s="1"/>
  <c r="F21" i="12"/>
  <c r="J21" i="12" s="1"/>
  <c r="F22" i="12"/>
  <c r="J22" i="12" s="1"/>
  <c r="F23" i="12"/>
  <c r="I23" i="12" s="1"/>
  <c r="F24" i="12"/>
  <c r="I24" i="12" s="1"/>
  <c r="F25" i="12"/>
  <c r="I25" i="12" s="1"/>
  <c r="F26" i="12"/>
  <c r="I26" i="12" s="1"/>
  <c r="F27" i="12"/>
  <c r="I27" i="12" s="1"/>
  <c r="F28" i="12"/>
  <c r="I28" i="12" s="1"/>
  <c r="F29" i="12"/>
  <c r="J29" i="12" s="1"/>
  <c r="F30" i="12"/>
  <c r="J30" i="12" s="1"/>
  <c r="F31" i="12"/>
  <c r="J31" i="12" s="1"/>
  <c r="F32" i="12"/>
  <c r="J32" i="12" s="1"/>
  <c r="F3" i="11"/>
  <c r="I3" i="11" s="1"/>
  <c r="F4" i="11"/>
  <c r="I4" i="11" s="1"/>
  <c r="F5" i="11"/>
  <c r="F6" i="11"/>
  <c r="F7" i="11"/>
  <c r="F8" i="11"/>
  <c r="J8" i="11" s="1"/>
  <c r="F9" i="11"/>
  <c r="J9" i="11" s="1"/>
  <c r="F10" i="11"/>
  <c r="F11" i="11"/>
  <c r="F12" i="11"/>
  <c r="F13" i="11"/>
  <c r="I13" i="11" s="1"/>
  <c r="F14" i="11"/>
  <c r="F15" i="11"/>
  <c r="I15" i="11" s="1"/>
  <c r="F16" i="11"/>
  <c r="I16" i="11" s="1"/>
  <c r="F17" i="11"/>
  <c r="F18" i="11"/>
  <c r="F19" i="11"/>
  <c r="F20" i="11"/>
  <c r="J20" i="11" s="1"/>
  <c r="F21" i="11"/>
  <c r="J21" i="11" s="1"/>
  <c r="F22" i="11"/>
  <c r="F23" i="11"/>
  <c r="F24" i="11"/>
  <c r="F25" i="11"/>
  <c r="I25" i="11" s="1"/>
  <c r="F26" i="11"/>
  <c r="F27" i="11"/>
  <c r="I27" i="11" s="1"/>
  <c r="F28" i="11"/>
  <c r="I28" i="11" s="1"/>
  <c r="F29" i="11"/>
  <c r="F30" i="11"/>
  <c r="F31" i="11"/>
  <c r="F3" i="10"/>
  <c r="J3" i="10" s="1"/>
  <c r="F4" i="10"/>
  <c r="J4" i="10" s="1"/>
  <c r="F5" i="10"/>
  <c r="J5" i="10" s="1"/>
  <c r="F6" i="10"/>
  <c r="J6" i="10" s="1"/>
  <c r="F7" i="10"/>
  <c r="J7" i="10" s="1"/>
  <c r="F8" i="10"/>
  <c r="J8" i="10" s="1"/>
  <c r="F9" i="10"/>
  <c r="I9" i="10" s="1"/>
  <c r="F10" i="10"/>
  <c r="I10" i="10" s="1"/>
  <c r="F11" i="10"/>
  <c r="I11" i="10" s="1"/>
  <c r="F12" i="10"/>
  <c r="I12" i="10" s="1"/>
  <c r="F13" i="10"/>
  <c r="I13" i="10" s="1"/>
  <c r="F14" i="10"/>
  <c r="I14" i="10" s="1"/>
  <c r="F15" i="10"/>
  <c r="J15" i="10" s="1"/>
  <c r="F16" i="10"/>
  <c r="J16" i="10" s="1"/>
  <c r="F17" i="10"/>
  <c r="J17" i="10" s="1"/>
  <c r="F18" i="10"/>
  <c r="J18" i="10" s="1"/>
  <c r="F19" i="10"/>
  <c r="J19" i="10" s="1"/>
  <c r="F20" i="10"/>
  <c r="J20" i="10" s="1"/>
  <c r="F21" i="10"/>
  <c r="I21" i="10" s="1"/>
  <c r="F22" i="10"/>
  <c r="I22" i="10" s="1"/>
  <c r="F23" i="10"/>
  <c r="I23" i="10" s="1"/>
  <c r="F24" i="10"/>
  <c r="I24" i="10" s="1"/>
  <c r="F25" i="10"/>
  <c r="I25" i="10" s="1"/>
  <c r="F26" i="10"/>
  <c r="I26" i="10" s="1"/>
  <c r="F27" i="10"/>
  <c r="J27" i="10" s="1"/>
  <c r="F28" i="10"/>
  <c r="J28" i="10" s="1"/>
  <c r="F29" i="10"/>
  <c r="J29" i="10" s="1"/>
  <c r="F30" i="10"/>
  <c r="J30" i="10" s="1"/>
  <c r="F31" i="10"/>
  <c r="J31" i="10" s="1"/>
  <c r="F32" i="10"/>
  <c r="J32" i="10" s="1"/>
  <c r="F3" i="9"/>
  <c r="I3" i="9" s="1"/>
  <c r="F4" i="9"/>
  <c r="F5" i="9"/>
  <c r="F6" i="9"/>
  <c r="F7" i="9"/>
  <c r="J7" i="9" s="1"/>
  <c r="F8" i="9"/>
  <c r="J8" i="9" s="1"/>
  <c r="F9" i="9"/>
  <c r="F10" i="9"/>
  <c r="I10" i="9" s="1"/>
  <c r="F11" i="9"/>
  <c r="F12" i="9"/>
  <c r="G12" i="9" s="1"/>
  <c r="F13" i="9"/>
  <c r="I13" i="9" s="1"/>
  <c r="F14" i="9"/>
  <c r="I14" i="9" s="1"/>
  <c r="F15" i="9"/>
  <c r="I15" i="9" s="1"/>
  <c r="F16" i="9"/>
  <c r="F17" i="9"/>
  <c r="F18" i="9"/>
  <c r="F19" i="9"/>
  <c r="J19" i="9" s="1"/>
  <c r="F20" i="9"/>
  <c r="J20" i="9" s="1"/>
  <c r="F21" i="9"/>
  <c r="F22" i="9"/>
  <c r="I22" i="9" s="1"/>
  <c r="F23" i="9"/>
  <c r="F24" i="9"/>
  <c r="G24" i="9" s="1"/>
  <c r="F25" i="9"/>
  <c r="I25" i="9" s="1"/>
  <c r="F26" i="9"/>
  <c r="I26" i="9" s="1"/>
  <c r="F27" i="9"/>
  <c r="I27" i="9" s="1"/>
  <c r="F28" i="9"/>
  <c r="F29" i="9"/>
  <c r="F30" i="9"/>
  <c r="F31" i="9"/>
  <c r="J31" i="9" s="1"/>
  <c r="F3" i="1"/>
  <c r="I3" i="1" s="1"/>
  <c r="F4" i="1"/>
  <c r="I4" i="1" s="1"/>
  <c r="F5" i="1"/>
  <c r="I5" i="1" s="1"/>
  <c r="F6" i="1"/>
  <c r="J6" i="1" s="1"/>
  <c r="F7" i="1"/>
  <c r="J7" i="1" s="1"/>
  <c r="F8" i="1"/>
  <c r="J8" i="1" s="1"/>
  <c r="F9" i="1"/>
  <c r="J9" i="1" s="1"/>
  <c r="F10" i="1"/>
  <c r="J10" i="1" s="1"/>
  <c r="F11" i="1"/>
  <c r="J11" i="1" s="1"/>
  <c r="F12" i="1"/>
  <c r="I12" i="1" s="1"/>
  <c r="F13" i="1"/>
  <c r="I13" i="1" s="1"/>
  <c r="F14" i="1"/>
  <c r="I14" i="1" s="1"/>
  <c r="F15" i="1"/>
  <c r="I15" i="1" s="1"/>
  <c r="F16" i="1"/>
  <c r="I16" i="1" s="1"/>
  <c r="F17" i="1"/>
  <c r="I17" i="1" s="1"/>
  <c r="F18" i="1"/>
  <c r="J18" i="1" s="1"/>
  <c r="F19" i="1"/>
  <c r="J19" i="1" s="1"/>
  <c r="F20" i="1"/>
  <c r="J20" i="1" s="1"/>
  <c r="F21" i="1"/>
  <c r="J21" i="1" s="1"/>
  <c r="F22" i="1"/>
  <c r="J22" i="1" s="1"/>
  <c r="F23" i="1"/>
  <c r="J23" i="1" s="1"/>
  <c r="F24" i="1"/>
  <c r="I24" i="1" s="1"/>
  <c r="F25" i="1"/>
  <c r="I25" i="1" s="1"/>
  <c r="F26" i="1"/>
  <c r="I26" i="1" s="1"/>
  <c r="F27" i="1"/>
  <c r="I27" i="1" s="1"/>
  <c r="F28" i="1"/>
  <c r="I28" i="1" s="1"/>
  <c r="F29" i="1"/>
  <c r="I29" i="1" s="1"/>
  <c r="F30" i="1"/>
  <c r="J30" i="1" s="1"/>
  <c r="F31" i="1"/>
  <c r="J31" i="1" s="1"/>
  <c r="F32" i="1"/>
  <c r="J32" i="1" s="1"/>
  <c r="F2" i="3"/>
  <c r="F3" i="3"/>
  <c r="G3" i="3" s="1"/>
  <c r="F4" i="3"/>
  <c r="I4" i="3" s="1"/>
  <c r="F5" i="3"/>
  <c r="I5" i="3" s="1"/>
  <c r="F6" i="3"/>
  <c r="I6" i="3" s="1"/>
  <c r="F7" i="3"/>
  <c r="I7" i="3" s="1"/>
  <c r="F8" i="3"/>
  <c r="I8" i="3" s="1"/>
  <c r="F9" i="3"/>
  <c r="I9" i="3" s="1"/>
  <c r="F10" i="3"/>
  <c r="J10" i="3" s="1"/>
  <c r="F11" i="3"/>
  <c r="J11" i="3" s="1"/>
  <c r="F12" i="3"/>
  <c r="J12" i="3" s="1"/>
  <c r="F13" i="3"/>
  <c r="J13" i="3" s="1"/>
  <c r="F14" i="3"/>
  <c r="J14" i="3" s="1"/>
  <c r="F15" i="3"/>
  <c r="J15" i="3" s="1"/>
  <c r="F16" i="3"/>
  <c r="I16" i="3" s="1"/>
  <c r="F17" i="3"/>
  <c r="I17" i="3" s="1"/>
  <c r="F18" i="3"/>
  <c r="I18" i="3" s="1"/>
  <c r="F19" i="3"/>
  <c r="I19" i="3" s="1"/>
  <c r="F20" i="3"/>
  <c r="I20" i="3" s="1"/>
  <c r="F21" i="3"/>
  <c r="I21" i="3" s="1"/>
  <c r="F22" i="3"/>
  <c r="J22" i="3" s="1"/>
  <c r="F23" i="3"/>
  <c r="J23" i="3" s="1"/>
  <c r="F24" i="3"/>
  <c r="J24" i="3" s="1"/>
  <c r="F25" i="3"/>
  <c r="J25" i="3" s="1"/>
  <c r="F26" i="3"/>
  <c r="J26" i="3" s="1"/>
  <c r="F27" i="3"/>
  <c r="G27" i="3" s="1"/>
  <c r="F28" i="3"/>
  <c r="I28" i="3" s="1"/>
  <c r="F29" i="3"/>
  <c r="I29" i="3" s="1"/>
  <c r="F30" i="3"/>
  <c r="I30" i="3" s="1"/>
  <c r="F31" i="3"/>
  <c r="I31" i="3" s="1"/>
  <c r="F32" i="3"/>
  <c r="I32" i="3" s="1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" i="4"/>
  <c r="F3" i="4"/>
  <c r="I3" i="4" s="1"/>
  <c r="E4" i="4"/>
  <c r="F4" i="4"/>
  <c r="E5" i="4"/>
  <c r="F5" i="4"/>
  <c r="G5" i="4" s="1"/>
  <c r="E6" i="4"/>
  <c r="F6" i="4"/>
  <c r="G6" i="4" s="1"/>
  <c r="E7" i="4"/>
  <c r="F7" i="4"/>
  <c r="J7" i="4" s="1"/>
  <c r="E8" i="4"/>
  <c r="F8" i="4"/>
  <c r="J8" i="4" s="1"/>
  <c r="E9" i="4"/>
  <c r="F9" i="4"/>
  <c r="E10" i="4"/>
  <c r="F10" i="4"/>
  <c r="E11" i="4"/>
  <c r="F11" i="4"/>
  <c r="E12" i="4"/>
  <c r="F12" i="4"/>
  <c r="I12" i="4" s="1"/>
  <c r="E13" i="4"/>
  <c r="F13" i="4"/>
  <c r="E14" i="4"/>
  <c r="F14" i="4"/>
  <c r="I14" i="4" s="1"/>
  <c r="E15" i="4"/>
  <c r="F15" i="4"/>
  <c r="I15" i="4" s="1"/>
  <c r="E16" i="4"/>
  <c r="F16" i="4"/>
  <c r="E17" i="4"/>
  <c r="F17" i="4"/>
  <c r="G17" i="4" s="1"/>
  <c r="E18" i="4"/>
  <c r="F18" i="4"/>
  <c r="G18" i="4" s="1"/>
  <c r="E19" i="4"/>
  <c r="F19" i="4"/>
  <c r="J19" i="4" s="1"/>
  <c r="E20" i="4"/>
  <c r="F20" i="4"/>
  <c r="J20" i="4" s="1"/>
  <c r="E21" i="4"/>
  <c r="F21" i="4"/>
  <c r="E22" i="4"/>
  <c r="F22" i="4"/>
  <c r="E23" i="4"/>
  <c r="F23" i="4"/>
  <c r="E24" i="4"/>
  <c r="F24" i="4"/>
  <c r="I24" i="4" s="1"/>
  <c r="E25" i="4"/>
  <c r="F25" i="4"/>
  <c r="E26" i="4"/>
  <c r="F26" i="4"/>
  <c r="I26" i="4" s="1"/>
  <c r="E27" i="4"/>
  <c r="F27" i="4"/>
  <c r="I27" i="4" s="1"/>
  <c r="E28" i="4"/>
  <c r="F28" i="4"/>
  <c r="E29" i="4"/>
  <c r="F29" i="4"/>
  <c r="G29" i="4" s="1"/>
  <c r="E30" i="4"/>
  <c r="F30" i="4"/>
  <c r="G30" i="4" s="1"/>
  <c r="E31" i="4"/>
  <c r="F31" i="4"/>
  <c r="J31" i="4" s="1"/>
  <c r="E3" i="5"/>
  <c r="F3" i="5"/>
  <c r="J3" i="5" s="1"/>
  <c r="E4" i="5"/>
  <c r="F4" i="5"/>
  <c r="J4" i="5" s="1"/>
  <c r="E5" i="5"/>
  <c r="F5" i="5"/>
  <c r="J5" i="5" s="1"/>
  <c r="E6" i="5"/>
  <c r="F6" i="5"/>
  <c r="J6" i="5" s="1"/>
  <c r="E7" i="5"/>
  <c r="F7" i="5"/>
  <c r="J7" i="5" s="1"/>
  <c r="E8" i="5"/>
  <c r="F8" i="5"/>
  <c r="I8" i="5" s="1"/>
  <c r="E9" i="5"/>
  <c r="F9" i="5"/>
  <c r="I9" i="5" s="1"/>
  <c r="E10" i="5"/>
  <c r="F10" i="5"/>
  <c r="I10" i="5" s="1"/>
  <c r="E11" i="5"/>
  <c r="F11" i="5"/>
  <c r="I11" i="5" s="1"/>
  <c r="E12" i="5"/>
  <c r="F12" i="5"/>
  <c r="I12" i="5" s="1"/>
  <c r="E13" i="5"/>
  <c r="F13" i="5"/>
  <c r="I13" i="5" s="1"/>
  <c r="E14" i="5"/>
  <c r="F14" i="5"/>
  <c r="J14" i="5" s="1"/>
  <c r="E15" i="5"/>
  <c r="F15" i="5"/>
  <c r="J15" i="5" s="1"/>
  <c r="E16" i="5"/>
  <c r="F16" i="5"/>
  <c r="J16" i="5" s="1"/>
  <c r="E17" i="5"/>
  <c r="F17" i="5"/>
  <c r="J17" i="5" s="1"/>
  <c r="E18" i="5"/>
  <c r="F18" i="5"/>
  <c r="J18" i="5" s="1"/>
  <c r="E19" i="5"/>
  <c r="F19" i="5"/>
  <c r="J19" i="5" s="1"/>
  <c r="E20" i="5"/>
  <c r="F20" i="5"/>
  <c r="I20" i="5" s="1"/>
  <c r="E21" i="5"/>
  <c r="F21" i="5"/>
  <c r="I21" i="5" s="1"/>
  <c r="E22" i="5"/>
  <c r="F22" i="5"/>
  <c r="I22" i="5" s="1"/>
  <c r="E23" i="5"/>
  <c r="F23" i="5"/>
  <c r="I23" i="5" s="1"/>
  <c r="E24" i="5"/>
  <c r="F24" i="5"/>
  <c r="I24" i="5" s="1"/>
  <c r="E25" i="5"/>
  <c r="F25" i="5"/>
  <c r="I25" i="5" s="1"/>
  <c r="E26" i="5"/>
  <c r="F26" i="5"/>
  <c r="J26" i="5" s="1"/>
  <c r="E27" i="5"/>
  <c r="F27" i="5"/>
  <c r="J27" i="5" s="1"/>
  <c r="E28" i="5"/>
  <c r="F28" i="5"/>
  <c r="J28" i="5" s="1"/>
  <c r="E29" i="5"/>
  <c r="F29" i="5"/>
  <c r="J29" i="5" s="1"/>
  <c r="E30" i="5"/>
  <c r="F30" i="5"/>
  <c r="J30" i="5" s="1"/>
  <c r="E31" i="5"/>
  <c r="F31" i="5"/>
  <c r="J31" i="5" s="1"/>
  <c r="E32" i="5"/>
  <c r="F32" i="5"/>
  <c r="I32" i="5" s="1"/>
  <c r="E3" i="6"/>
  <c r="F3" i="6"/>
  <c r="I3" i="6" s="1"/>
  <c r="E4" i="6"/>
  <c r="F4" i="6"/>
  <c r="I4" i="6" s="1"/>
  <c r="E5" i="6"/>
  <c r="F5" i="6"/>
  <c r="G5" i="6" s="1"/>
  <c r="E6" i="6"/>
  <c r="F6" i="6"/>
  <c r="G6" i="6" s="1"/>
  <c r="H6" i="6" s="1"/>
  <c r="E7" i="6"/>
  <c r="F7" i="6"/>
  <c r="G7" i="6" s="1"/>
  <c r="E8" i="6"/>
  <c r="F8" i="6"/>
  <c r="J8" i="6" s="1"/>
  <c r="E9" i="6"/>
  <c r="F9" i="6"/>
  <c r="J9" i="6" s="1"/>
  <c r="E10" i="6"/>
  <c r="F10" i="6"/>
  <c r="E11" i="6"/>
  <c r="F11" i="6"/>
  <c r="I11" i="6" s="1"/>
  <c r="E12" i="6"/>
  <c r="F12" i="6"/>
  <c r="E13" i="6"/>
  <c r="F13" i="6"/>
  <c r="I13" i="6" s="1"/>
  <c r="E14" i="6"/>
  <c r="F14" i="6"/>
  <c r="E15" i="6"/>
  <c r="F15" i="6"/>
  <c r="I15" i="6" s="1"/>
  <c r="E16" i="6"/>
  <c r="F16" i="6"/>
  <c r="I16" i="6" s="1"/>
  <c r="E17" i="6"/>
  <c r="F17" i="6"/>
  <c r="G17" i="6" s="1"/>
  <c r="E18" i="6"/>
  <c r="F18" i="6"/>
  <c r="G18" i="6" s="1"/>
  <c r="H18" i="6" s="1"/>
  <c r="E19" i="6"/>
  <c r="F19" i="6"/>
  <c r="G19" i="6" s="1"/>
  <c r="E20" i="6"/>
  <c r="F20" i="6"/>
  <c r="J20" i="6" s="1"/>
  <c r="E21" i="6"/>
  <c r="F21" i="6"/>
  <c r="J21" i="6" s="1"/>
  <c r="E22" i="6"/>
  <c r="F22" i="6"/>
  <c r="E23" i="6"/>
  <c r="F23" i="6"/>
  <c r="I23" i="6" s="1"/>
  <c r="E24" i="6"/>
  <c r="F24" i="6"/>
  <c r="E25" i="6"/>
  <c r="F25" i="6"/>
  <c r="I25" i="6" s="1"/>
  <c r="E26" i="6"/>
  <c r="F26" i="6"/>
  <c r="E27" i="6"/>
  <c r="F27" i="6"/>
  <c r="I27" i="6" s="1"/>
  <c r="E28" i="6"/>
  <c r="F28" i="6"/>
  <c r="I28" i="6" s="1"/>
  <c r="E29" i="6"/>
  <c r="F29" i="6"/>
  <c r="G29" i="6" s="1"/>
  <c r="E30" i="6"/>
  <c r="F30" i="6"/>
  <c r="G30" i="6" s="1"/>
  <c r="H30" i="6" s="1"/>
  <c r="E31" i="6"/>
  <c r="F31" i="6"/>
  <c r="G31" i="6" s="1"/>
  <c r="F3" i="7"/>
  <c r="I3" i="7" s="1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E3" i="7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F3" i="8"/>
  <c r="J3" i="8" s="1"/>
  <c r="F4" i="8"/>
  <c r="J4" i="8" s="1"/>
  <c r="F5" i="8"/>
  <c r="J5" i="8" s="1"/>
  <c r="F6" i="8"/>
  <c r="J6" i="8" s="1"/>
  <c r="F7" i="8"/>
  <c r="J7" i="8" s="1"/>
  <c r="F8" i="8"/>
  <c r="I8" i="8" s="1"/>
  <c r="F9" i="8"/>
  <c r="I9" i="8" s="1"/>
  <c r="F10" i="8"/>
  <c r="I10" i="8" s="1"/>
  <c r="F11" i="8"/>
  <c r="I11" i="8" s="1"/>
  <c r="F12" i="8"/>
  <c r="I12" i="8" s="1"/>
  <c r="F13" i="8"/>
  <c r="I13" i="8" s="1"/>
  <c r="F14" i="8"/>
  <c r="J14" i="8" s="1"/>
  <c r="F15" i="8"/>
  <c r="J15" i="8" s="1"/>
  <c r="F16" i="8"/>
  <c r="J16" i="8" s="1"/>
  <c r="F17" i="8"/>
  <c r="J17" i="8" s="1"/>
  <c r="F18" i="8"/>
  <c r="J18" i="8" s="1"/>
  <c r="F19" i="8"/>
  <c r="J19" i="8" s="1"/>
  <c r="F20" i="8"/>
  <c r="I20" i="8" s="1"/>
  <c r="F21" i="8"/>
  <c r="I21" i="8" s="1"/>
  <c r="F22" i="8"/>
  <c r="I22" i="8" s="1"/>
  <c r="F23" i="8"/>
  <c r="I23" i="8" s="1"/>
  <c r="F24" i="8"/>
  <c r="I24" i="8" s="1"/>
  <c r="F25" i="8"/>
  <c r="I25" i="8" s="1"/>
  <c r="F26" i="8"/>
  <c r="J26" i="8" s="1"/>
  <c r="F27" i="8"/>
  <c r="J27" i="8" s="1"/>
  <c r="F28" i="8"/>
  <c r="J28" i="8" s="1"/>
  <c r="F29" i="8"/>
  <c r="J29" i="8" s="1"/>
  <c r="F30" i="8"/>
  <c r="J30" i="8" s="1"/>
  <c r="F31" i="8"/>
  <c r="J31" i="8" s="1"/>
  <c r="F32" i="8"/>
  <c r="I32" i="8" s="1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" i="9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" i="10"/>
  <c r="E4" i="10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" i="12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F2" i="12"/>
  <c r="G2" i="12" s="1"/>
  <c r="H2" i="12" s="1"/>
  <c r="E2" i="12"/>
  <c r="F2" i="11"/>
  <c r="J2" i="11" s="1"/>
  <c r="E2" i="11"/>
  <c r="F2" i="10"/>
  <c r="J2" i="10" s="1"/>
  <c r="E2" i="10"/>
  <c r="F2" i="9"/>
  <c r="J2" i="9" s="1"/>
  <c r="E2" i="9"/>
  <c r="F2" i="8"/>
  <c r="E2" i="8"/>
  <c r="F2" i="7"/>
  <c r="E2" i="7"/>
  <c r="F2" i="6"/>
  <c r="I2" i="6" s="1"/>
  <c r="E2" i="6"/>
  <c r="F2" i="5"/>
  <c r="J2" i="5" s="1"/>
  <c r="E2" i="5"/>
  <c r="F2" i="4"/>
  <c r="J2" i="4" s="1"/>
  <c r="E2" i="4"/>
  <c r="E2" i="3"/>
  <c r="E2" i="2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G23" i="9" l="1"/>
  <c r="G11" i="9"/>
  <c r="G30" i="9"/>
  <c r="G18" i="9"/>
  <c r="G6" i="9"/>
  <c r="G29" i="9"/>
  <c r="H29" i="9" s="1"/>
  <c r="G17" i="9"/>
  <c r="H17" i="9" s="1"/>
  <c r="G5" i="9"/>
  <c r="H5" i="9" s="1"/>
  <c r="G28" i="9"/>
  <c r="H28" i="9" s="1"/>
  <c r="G16" i="9"/>
  <c r="H16" i="9" s="1"/>
  <c r="G4" i="9"/>
  <c r="H4" i="9" s="1"/>
  <c r="G31" i="11"/>
  <c r="G19" i="11"/>
  <c r="G7" i="11"/>
  <c r="G30" i="11"/>
  <c r="G18" i="11"/>
  <c r="G6" i="11"/>
  <c r="G29" i="11"/>
  <c r="G17" i="11"/>
  <c r="H17" i="11" s="1"/>
  <c r="G5" i="11"/>
  <c r="H5" i="11" s="1"/>
  <c r="G9" i="12"/>
  <c r="H9" i="12" s="1"/>
  <c r="I19" i="12"/>
  <c r="K19" i="12" s="1"/>
  <c r="I9" i="12"/>
  <c r="K9" i="12" s="1"/>
  <c r="J26" i="12"/>
  <c r="I20" i="12"/>
  <c r="G21" i="12"/>
  <c r="I8" i="12"/>
  <c r="K8" i="12" s="1"/>
  <c r="G20" i="12"/>
  <c r="I7" i="12"/>
  <c r="K7" i="12" s="1"/>
  <c r="G31" i="12"/>
  <c r="H31" i="12" s="1"/>
  <c r="G19" i="12"/>
  <c r="J27" i="12"/>
  <c r="K27" i="12" s="1"/>
  <c r="K26" i="12"/>
  <c r="K14" i="12"/>
  <c r="G8" i="12"/>
  <c r="H8" i="12" s="1"/>
  <c r="J15" i="12"/>
  <c r="K15" i="12" s="1"/>
  <c r="G7" i="12"/>
  <c r="J14" i="12"/>
  <c r="I32" i="12"/>
  <c r="K32" i="12" s="1"/>
  <c r="J3" i="12"/>
  <c r="K3" i="12" s="1"/>
  <c r="I31" i="12"/>
  <c r="K31" i="12" s="1"/>
  <c r="G32" i="12"/>
  <c r="H32" i="12" s="1"/>
  <c r="I21" i="12"/>
  <c r="K21" i="12" s="1"/>
  <c r="F33" i="12"/>
  <c r="G27" i="11"/>
  <c r="H27" i="11" s="1"/>
  <c r="G15" i="11"/>
  <c r="H15" i="11" s="1"/>
  <c r="G3" i="11"/>
  <c r="J30" i="11"/>
  <c r="J18" i="11"/>
  <c r="J6" i="11"/>
  <c r="G30" i="10"/>
  <c r="I31" i="10"/>
  <c r="I30" i="10"/>
  <c r="I19" i="10"/>
  <c r="K19" i="10" s="1"/>
  <c r="J24" i="10"/>
  <c r="I18" i="10"/>
  <c r="K18" i="10" s="1"/>
  <c r="I7" i="10"/>
  <c r="I6" i="10"/>
  <c r="G31" i="10"/>
  <c r="H31" i="10" s="1"/>
  <c r="J25" i="10"/>
  <c r="K25" i="10" s="1"/>
  <c r="G19" i="10"/>
  <c r="H19" i="10" s="1"/>
  <c r="J13" i="10"/>
  <c r="K13" i="10" s="1"/>
  <c r="G18" i="10"/>
  <c r="J12" i="10"/>
  <c r="K24" i="10"/>
  <c r="K12" i="10"/>
  <c r="G7" i="10"/>
  <c r="J30" i="9"/>
  <c r="G27" i="9"/>
  <c r="H27" i="9" s="1"/>
  <c r="J27" i="9"/>
  <c r="K27" i="9" s="1"/>
  <c r="J26" i="9"/>
  <c r="K26" i="9" s="1"/>
  <c r="J18" i="9"/>
  <c r="G15" i="9"/>
  <c r="J15" i="9"/>
  <c r="K15" i="9" s="1"/>
  <c r="K14" i="9"/>
  <c r="J14" i="9"/>
  <c r="J6" i="9"/>
  <c r="H24" i="9"/>
  <c r="H12" i="9"/>
  <c r="G3" i="9"/>
  <c r="H3" i="9" s="1"/>
  <c r="J3" i="9"/>
  <c r="K3" i="9" s="1"/>
  <c r="H23" i="9"/>
  <c r="H11" i="9"/>
  <c r="G18" i="8"/>
  <c r="G28" i="8"/>
  <c r="F33" i="8"/>
  <c r="G16" i="8"/>
  <c r="G6" i="8"/>
  <c r="G4" i="8"/>
  <c r="I30" i="8"/>
  <c r="K30" i="8" s="1"/>
  <c r="I28" i="8"/>
  <c r="I18" i="8"/>
  <c r="K18" i="8" s="1"/>
  <c r="I16" i="8"/>
  <c r="K16" i="8" s="1"/>
  <c r="I6" i="8"/>
  <c r="K6" i="8" s="1"/>
  <c r="I4" i="8"/>
  <c r="K4" i="8" s="1"/>
  <c r="G30" i="8"/>
  <c r="H30" i="8" s="1"/>
  <c r="F33" i="7"/>
  <c r="J4" i="7"/>
  <c r="K4" i="7" s="1"/>
  <c r="J31" i="7"/>
  <c r="K31" i="7" s="1"/>
  <c r="J28" i="7"/>
  <c r="K28" i="7" s="1"/>
  <c r="J22" i="7"/>
  <c r="K22" i="7" s="1"/>
  <c r="J19" i="7"/>
  <c r="K19" i="7" s="1"/>
  <c r="J16" i="7"/>
  <c r="K16" i="7" s="1"/>
  <c r="J10" i="7"/>
  <c r="K10" i="7" s="1"/>
  <c r="J7" i="7"/>
  <c r="K7" i="7" s="1"/>
  <c r="G2" i="6"/>
  <c r="H2" i="6" s="1"/>
  <c r="G3" i="6"/>
  <c r="H3" i="6" s="1"/>
  <c r="J30" i="6"/>
  <c r="J28" i="6"/>
  <c r="K28" i="6" s="1"/>
  <c r="F32" i="6"/>
  <c r="J18" i="6"/>
  <c r="G27" i="6"/>
  <c r="H27" i="6" s="1"/>
  <c r="J16" i="6"/>
  <c r="K16" i="6" s="1"/>
  <c r="G25" i="6"/>
  <c r="H25" i="6" s="1"/>
  <c r="J6" i="6"/>
  <c r="G15" i="6"/>
  <c r="H15" i="6" s="1"/>
  <c r="J4" i="6"/>
  <c r="K4" i="6" s="1"/>
  <c r="G13" i="6"/>
  <c r="H13" i="6" s="1"/>
  <c r="G30" i="5"/>
  <c r="I14" i="5"/>
  <c r="I2" i="5"/>
  <c r="K2" i="5" s="1"/>
  <c r="G31" i="5"/>
  <c r="H31" i="5" s="1"/>
  <c r="I18" i="5"/>
  <c r="G26" i="5"/>
  <c r="I7" i="5"/>
  <c r="K7" i="5" s="1"/>
  <c r="G19" i="5"/>
  <c r="H19" i="5" s="1"/>
  <c r="I6" i="5"/>
  <c r="K6" i="5" s="1"/>
  <c r="F33" i="5"/>
  <c r="G18" i="5"/>
  <c r="H18" i="5" s="1"/>
  <c r="J32" i="5"/>
  <c r="K32" i="5" s="1"/>
  <c r="G14" i="5"/>
  <c r="J25" i="5"/>
  <c r="K25" i="5" s="1"/>
  <c r="G7" i="5"/>
  <c r="J24" i="5"/>
  <c r="K24" i="5"/>
  <c r="K12" i="5"/>
  <c r="G6" i="5"/>
  <c r="H6" i="5" s="1"/>
  <c r="J20" i="5"/>
  <c r="K20" i="5" s="1"/>
  <c r="I31" i="5"/>
  <c r="K31" i="5" s="1"/>
  <c r="J13" i="5"/>
  <c r="K13" i="5" s="1"/>
  <c r="I30" i="5"/>
  <c r="K30" i="5" s="1"/>
  <c r="J12" i="5"/>
  <c r="I26" i="5"/>
  <c r="J8" i="5"/>
  <c r="K8" i="5" s="1"/>
  <c r="I19" i="5"/>
  <c r="K19" i="5" s="1"/>
  <c r="G28" i="4"/>
  <c r="G16" i="4"/>
  <c r="G4" i="4"/>
  <c r="J9" i="3"/>
  <c r="K9" i="3" s="1"/>
  <c r="F33" i="3"/>
  <c r="J21" i="3"/>
  <c r="K21" i="3" s="1"/>
  <c r="G18" i="2"/>
  <c r="H18" i="2" s="1"/>
  <c r="G6" i="2"/>
  <c r="H6" i="2" s="1"/>
  <c r="G29" i="2"/>
  <c r="H29" i="2" s="1"/>
  <c r="G17" i="2"/>
  <c r="H17" i="2" s="1"/>
  <c r="G5" i="2"/>
  <c r="H5" i="2" s="1"/>
  <c r="G28" i="2"/>
  <c r="H28" i="2" s="1"/>
  <c r="G16" i="2"/>
  <c r="H16" i="2" s="1"/>
  <c r="G4" i="2"/>
  <c r="H4" i="2" s="1"/>
  <c r="G22" i="1"/>
  <c r="H22" i="1" s="1"/>
  <c r="G10" i="1"/>
  <c r="I22" i="1"/>
  <c r="K22" i="1" s="1"/>
  <c r="I10" i="1"/>
  <c r="K10" i="1" s="1"/>
  <c r="F33" i="1"/>
  <c r="J28" i="1"/>
  <c r="K28" i="1" s="1"/>
  <c r="J2" i="1"/>
  <c r="J16" i="1"/>
  <c r="K16" i="1" s="1"/>
  <c r="J4" i="1"/>
  <c r="K4" i="1" s="1"/>
  <c r="G23" i="1"/>
  <c r="H23" i="1" s="1"/>
  <c r="G11" i="1"/>
  <c r="H11" i="1" s="1"/>
  <c r="I23" i="1"/>
  <c r="K23" i="1" s="1"/>
  <c r="I11" i="1"/>
  <c r="K11" i="1" s="1"/>
  <c r="J29" i="1"/>
  <c r="K29" i="1" s="1"/>
  <c r="J17" i="1"/>
  <c r="K17" i="1" s="1"/>
  <c r="J5" i="1"/>
  <c r="K5" i="1" s="1"/>
  <c r="G21" i="1"/>
  <c r="H21" i="1" s="1"/>
  <c r="G9" i="1"/>
  <c r="H9" i="1" s="1"/>
  <c r="I21" i="1"/>
  <c r="K21" i="1" s="1"/>
  <c r="I9" i="1"/>
  <c r="K9" i="1" s="1"/>
  <c r="J27" i="1"/>
  <c r="K27" i="1" s="1"/>
  <c r="J15" i="1"/>
  <c r="K15" i="1" s="1"/>
  <c r="J3" i="1"/>
  <c r="K3" i="1" s="1"/>
  <c r="G32" i="1"/>
  <c r="H32" i="1" s="1"/>
  <c r="G20" i="1"/>
  <c r="H20" i="1" s="1"/>
  <c r="G8" i="1"/>
  <c r="H8" i="1" s="1"/>
  <c r="I32" i="1"/>
  <c r="K32" i="1" s="1"/>
  <c r="I20" i="1"/>
  <c r="K20" i="1" s="1"/>
  <c r="I8" i="1"/>
  <c r="K8" i="1" s="1"/>
  <c r="J26" i="1"/>
  <c r="K26" i="1" s="1"/>
  <c r="J14" i="1"/>
  <c r="K14" i="1" s="1"/>
  <c r="G2" i="1"/>
  <c r="H2" i="1" s="1"/>
  <c r="G31" i="1"/>
  <c r="H31" i="1" s="1"/>
  <c r="G19" i="1"/>
  <c r="H19" i="1" s="1"/>
  <c r="G7" i="1"/>
  <c r="H7" i="1" s="1"/>
  <c r="I31" i="1"/>
  <c r="K31" i="1" s="1"/>
  <c r="I19" i="1"/>
  <c r="K19" i="1" s="1"/>
  <c r="I7" i="1"/>
  <c r="K7" i="1" s="1"/>
  <c r="J25" i="1"/>
  <c r="K25" i="1" s="1"/>
  <c r="J13" i="1"/>
  <c r="K13" i="1" s="1"/>
  <c r="G30" i="1"/>
  <c r="G18" i="1"/>
  <c r="H18" i="1" s="1"/>
  <c r="G6" i="1"/>
  <c r="H6" i="1" s="1"/>
  <c r="I30" i="1"/>
  <c r="K30" i="1" s="1"/>
  <c r="I18" i="1"/>
  <c r="K18" i="1" s="1"/>
  <c r="I6" i="1"/>
  <c r="K6" i="1" s="1"/>
  <c r="J24" i="1"/>
  <c r="K24" i="1" s="1"/>
  <c r="J12" i="1"/>
  <c r="K12" i="1" s="1"/>
  <c r="I2" i="1"/>
  <c r="G29" i="1"/>
  <c r="H29" i="1" s="1"/>
  <c r="G17" i="1"/>
  <c r="H17" i="1" s="1"/>
  <c r="G5" i="1"/>
  <c r="H5" i="1" s="1"/>
  <c r="G28" i="1"/>
  <c r="H28" i="1" s="1"/>
  <c r="G16" i="1"/>
  <c r="H16" i="1" s="1"/>
  <c r="G4" i="1"/>
  <c r="H4" i="1" s="1"/>
  <c r="H10" i="1"/>
  <c r="G27" i="1"/>
  <c r="H27" i="1" s="1"/>
  <c r="G15" i="1"/>
  <c r="H15" i="1" s="1"/>
  <c r="G3" i="1"/>
  <c r="H3" i="1" s="1"/>
  <c r="G26" i="1"/>
  <c r="H26" i="1" s="1"/>
  <c r="G14" i="1"/>
  <c r="H14" i="1" s="1"/>
  <c r="G25" i="1"/>
  <c r="H25" i="1" s="1"/>
  <c r="G13" i="1"/>
  <c r="H13" i="1" s="1"/>
  <c r="G24" i="1"/>
  <c r="H24" i="1" s="1"/>
  <c r="G12" i="1"/>
  <c r="H12" i="1" s="1"/>
  <c r="H30" i="1"/>
  <c r="G27" i="2"/>
  <c r="H27" i="2" s="1"/>
  <c r="G26" i="2"/>
  <c r="H26" i="2" s="1"/>
  <c r="G15" i="2"/>
  <c r="H15" i="2" s="1"/>
  <c r="G14" i="2"/>
  <c r="H14" i="2" s="1"/>
  <c r="G3" i="2"/>
  <c r="H3" i="2" s="1"/>
  <c r="J24" i="2"/>
  <c r="K24" i="2" s="1"/>
  <c r="J23" i="2"/>
  <c r="K23" i="2" s="1"/>
  <c r="J11" i="2"/>
  <c r="K11" i="2" s="1"/>
  <c r="G25" i="2"/>
  <c r="H25" i="2" s="1"/>
  <c r="G13" i="2"/>
  <c r="H13" i="2" s="1"/>
  <c r="I19" i="2"/>
  <c r="I7" i="2"/>
  <c r="J22" i="2"/>
  <c r="K22" i="2" s="1"/>
  <c r="J10" i="2"/>
  <c r="K10" i="2" s="1"/>
  <c r="J12" i="2"/>
  <c r="K12" i="2" s="1"/>
  <c r="G24" i="2"/>
  <c r="H24" i="2" s="1"/>
  <c r="G12" i="2"/>
  <c r="H12" i="2" s="1"/>
  <c r="I18" i="2"/>
  <c r="I6" i="2"/>
  <c r="J21" i="2"/>
  <c r="K21" i="2" s="1"/>
  <c r="J9" i="2"/>
  <c r="K9" i="2" s="1"/>
  <c r="G23" i="2"/>
  <c r="H23" i="2" s="1"/>
  <c r="G11" i="2"/>
  <c r="H11" i="2" s="1"/>
  <c r="I29" i="2"/>
  <c r="I17" i="2"/>
  <c r="K17" i="2" s="1"/>
  <c r="I5" i="2"/>
  <c r="J20" i="2"/>
  <c r="K20" i="2" s="1"/>
  <c r="J8" i="2"/>
  <c r="K8" i="2" s="1"/>
  <c r="G22" i="2"/>
  <c r="H22" i="2" s="1"/>
  <c r="G10" i="2"/>
  <c r="H10" i="2" s="1"/>
  <c r="I28" i="2"/>
  <c r="I16" i="2"/>
  <c r="I4" i="2"/>
  <c r="J19" i="2"/>
  <c r="J7" i="2"/>
  <c r="G21" i="2"/>
  <c r="H21" i="2" s="1"/>
  <c r="G9" i="2"/>
  <c r="H9" i="2" s="1"/>
  <c r="I27" i="2"/>
  <c r="K27" i="2" s="1"/>
  <c r="I15" i="2"/>
  <c r="K15" i="2" s="1"/>
  <c r="I3" i="2"/>
  <c r="K3" i="2" s="1"/>
  <c r="J18" i="2"/>
  <c r="J6" i="2"/>
  <c r="G20" i="2"/>
  <c r="H20" i="2" s="1"/>
  <c r="G8" i="2"/>
  <c r="H8" i="2" s="1"/>
  <c r="I26" i="2"/>
  <c r="K26" i="2" s="1"/>
  <c r="I14" i="2"/>
  <c r="K14" i="2" s="1"/>
  <c r="J29" i="2"/>
  <c r="J17" i="2"/>
  <c r="J5" i="2"/>
  <c r="G19" i="2"/>
  <c r="H19" i="2" s="1"/>
  <c r="G7" i="2"/>
  <c r="H7" i="2" s="1"/>
  <c r="I25" i="2"/>
  <c r="K25" i="2" s="1"/>
  <c r="I13" i="2"/>
  <c r="K13" i="2" s="1"/>
  <c r="J28" i="2"/>
  <c r="J16" i="2"/>
  <c r="J4" i="2"/>
  <c r="F30" i="2"/>
  <c r="G26" i="3"/>
  <c r="H26" i="3" s="1"/>
  <c r="G14" i="3"/>
  <c r="H14" i="3" s="1"/>
  <c r="I26" i="3"/>
  <c r="K26" i="3" s="1"/>
  <c r="I14" i="3"/>
  <c r="K14" i="3" s="1"/>
  <c r="J32" i="3"/>
  <c r="K32" i="3" s="1"/>
  <c r="J20" i="3"/>
  <c r="K20" i="3" s="1"/>
  <c r="J8" i="3"/>
  <c r="K8" i="3" s="1"/>
  <c r="G25" i="3"/>
  <c r="H25" i="3" s="1"/>
  <c r="G13" i="3"/>
  <c r="I25" i="3"/>
  <c r="K25" i="3" s="1"/>
  <c r="I13" i="3"/>
  <c r="K13" i="3" s="1"/>
  <c r="J31" i="3"/>
  <c r="K31" i="3" s="1"/>
  <c r="J19" i="3"/>
  <c r="K19" i="3" s="1"/>
  <c r="J7" i="3"/>
  <c r="K7" i="3" s="1"/>
  <c r="I27" i="3"/>
  <c r="G24" i="3"/>
  <c r="H24" i="3" s="1"/>
  <c r="G12" i="3"/>
  <c r="H12" i="3" s="1"/>
  <c r="I24" i="3"/>
  <c r="K24" i="3" s="1"/>
  <c r="I12" i="3"/>
  <c r="K12" i="3" s="1"/>
  <c r="J30" i="3"/>
  <c r="K30" i="3" s="1"/>
  <c r="J18" i="3"/>
  <c r="K18" i="3" s="1"/>
  <c r="J6" i="3"/>
  <c r="K6" i="3" s="1"/>
  <c r="G15" i="3"/>
  <c r="H15" i="3" s="1"/>
  <c r="I15" i="3"/>
  <c r="K15" i="3" s="1"/>
  <c r="I3" i="3"/>
  <c r="G2" i="3"/>
  <c r="H2" i="3" s="1"/>
  <c r="G23" i="3"/>
  <c r="G11" i="3"/>
  <c r="H11" i="3" s="1"/>
  <c r="I23" i="3"/>
  <c r="K23" i="3" s="1"/>
  <c r="I11" i="3"/>
  <c r="K11" i="3" s="1"/>
  <c r="J29" i="3"/>
  <c r="K29" i="3" s="1"/>
  <c r="J17" i="3"/>
  <c r="K17" i="3" s="1"/>
  <c r="J5" i="3"/>
  <c r="K5" i="3" s="1"/>
  <c r="I2" i="3"/>
  <c r="G22" i="3"/>
  <c r="G10" i="3"/>
  <c r="I22" i="3"/>
  <c r="K22" i="3" s="1"/>
  <c r="I10" i="3"/>
  <c r="K10" i="3" s="1"/>
  <c r="J28" i="3"/>
  <c r="K28" i="3" s="1"/>
  <c r="J16" i="3"/>
  <c r="K16" i="3" s="1"/>
  <c r="J4" i="3"/>
  <c r="K4" i="3" s="1"/>
  <c r="J2" i="3"/>
  <c r="G21" i="3"/>
  <c r="H21" i="3" s="1"/>
  <c r="G9" i="3"/>
  <c r="H9" i="3" s="1"/>
  <c r="H27" i="3"/>
  <c r="H3" i="3"/>
  <c r="J27" i="3"/>
  <c r="J3" i="3"/>
  <c r="G32" i="3"/>
  <c r="H32" i="3" s="1"/>
  <c r="G20" i="3"/>
  <c r="H20" i="3" s="1"/>
  <c r="G8" i="3"/>
  <c r="H8" i="3" s="1"/>
  <c r="G31" i="3"/>
  <c r="H31" i="3" s="1"/>
  <c r="G19" i="3"/>
  <c r="H19" i="3" s="1"/>
  <c r="G7" i="3"/>
  <c r="H7" i="3" s="1"/>
  <c r="H13" i="3"/>
  <c r="G30" i="3"/>
  <c r="H30" i="3" s="1"/>
  <c r="G18" i="3"/>
  <c r="H18" i="3" s="1"/>
  <c r="G6" i="3"/>
  <c r="H6" i="3" s="1"/>
  <c r="G29" i="3"/>
  <c r="H29" i="3" s="1"/>
  <c r="G17" i="3"/>
  <c r="H17" i="3" s="1"/>
  <c r="G5" i="3"/>
  <c r="H5" i="3" s="1"/>
  <c r="H23" i="3"/>
  <c r="G28" i="3"/>
  <c r="H28" i="3" s="1"/>
  <c r="G16" i="3"/>
  <c r="H16" i="3" s="1"/>
  <c r="G4" i="3"/>
  <c r="H4" i="3" s="1"/>
  <c r="H22" i="3"/>
  <c r="H10" i="3"/>
  <c r="G26" i="4"/>
  <c r="H26" i="4" s="1"/>
  <c r="G14" i="4"/>
  <c r="H14" i="4" s="1"/>
  <c r="J29" i="4"/>
  <c r="J17" i="4"/>
  <c r="J5" i="4"/>
  <c r="G27" i="4"/>
  <c r="H27" i="4" s="1"/>
  <c r="G15" i="4"/>
  <c r="H15" i="4" s="1"/>
  <c r="G3" i="4"/>
  <c r="H3" i="4" s="1"/>
  <c r="I25" i="4"/>
  <c r="I13" i="4"/>
  <c r="J30" i="4"/>
  <c r="J18" i="4"/>
  <c r="J6" i="4"/>
  <c r="G25" i="4"/>
  <c r="H25" i="4" s="1"/>
  <c r="G13" i="4"/>
  <c r="H13" i="4" s="1"/>
  <c r="H30" i="4"/>
  <c r="H18" i="4"/>
  <c r="H6" i="4"/>
  <c r="I23" i="4"/>
  <c r="I11" i="4"/>
  <c r="J28" i="4"/>
  <c r="J16" i="4"/>
  <c r="J4" i="4"/>
  <c r="G24" i="4"/>
  <c r="H24" i="4" s="1"/>
  <c r="G12" i="4"/>
  <c r="H12" i="4" s="1"/>
  <c r="H29" i="4"/>
  <c r="H17" i="4"/>
  <c r="H5" i="4"/>
  <c r="I22" i="4"/>
  <c r="I10" i="4"/>
  <c r="J27" i="4"/>
  <c r="K27" i="4" s="1"/>
  <c r="J15" i="4"/>
  <c r="K15" i="4" s="1"/>
  <c r="J3" i="4"/>
  <c r="K3" i="4" s="1"/>
  <c r="G23" i="4"/>
  <c r="H23" i="4" s="1"/>
  <c r="G11" i="4"/>
  <c r="H11" i="4" s="1"/>
  <c r="H28" i="4"/>
  <c r="H16" i="4"/>
  <c r="H4" i="4"/>
  <c r="I21" i="4"/>
  <c r="I9" i="4"/>
  <c r="J26" i="4"/>
  <c r="K26" i="4" s="1"/>
  <c r="J14" i="4"/>
  <c r="K14" i="4" s="1"/>
  <c r="G22" i="4"/>
  <c r="H22" i="4" s="1"/>
  <c r="G10" i="4"/>
  <c r="H10" i="4" s="1"/>
  <c r="I20" i="4"/>
  <c r="K20" i="4" s="1"/>
  <c r="I8" i="4"/>
  <c r="K8" i="4" s="1"/>
  <c r="J25" i="4"/>
  <c r="J13" i="4"/>
  <c r="G21" i="4"/>
  <c r="H21" i="4" s="1"/>
  <c r="G9" i="4"/>
  <c r="H9" i="4" s="1"/>
  <c r="I31" i="4"/>
  <c r="K31" i="4" s="1"/>
  <c r="I19" i="4"/>
  <c r="K19" i="4" s="1"/>
  <c r="I7" i="4"/>
  <c r="K7" i="4" s="1"/>
  <c r="J24" i="4"/>
  <c r="K24" i="4" s="1"/>
  <c r="J12" i="4"/>
  <c r="K12" i="4" s="1"/>
  <c r="G2" i="4"/>
  <c r="H2" i="4" s="1"/>
  <c r="G20" i="4"/>
  <c r="H20" i="4" s="1"/>
  <c r="G8" i="4"/>
  <c r="H8" i="4" s="1"/>
  <c r="I30" i="4"/>
  <c r="I18" i="4"/>
  <c r="I6" i="4"/>
  <c r="K6" i="4" s="1"/>
  <c r="J23" i="4"/>
  <c r="J11" i="4"/>
  <c r="F32" i="4"/>
  <c r="I2" i="4"/>
  <c r="K2" i="4" s="1"/>
  <c r="G31" i="4"/>
  <c r="H31" i="4" s="1"/>
  <c r="G19" i="4"/>
  <c r="H19" i="4" s="1"/>
  <c r="G7" i="4"/>
  <c r="H7" i="4" s="1"/>
  <c r="I29" i="4"/>
  <c r="I17" i="4"/>
  <c r="K17" i="4" s="1"/>
  <c r="I5" i="4"/>
  <c r="K5" i="4" s="1"/>
  <c r="J22" i="4"/>
  <c r="J10" i="4"/>
  <c r="I28" i="4"/>
  <c r="I16" i="4"/>
  <c r="I4" i="4"/>
  <c r="J21" i="4"/>
  <c r="J9" i="4"/>
  <c r="K26" i="5"/>
  <c r="K18" i="5"/>
  <c r="K14" i="5"/>
  <c r="G2" i="5"/>
  <c r="H2" i="5" s="1"/>
  <c r="G32" i="5"/>
  <c r="H32" i="5" s="1"/>
  <c r="G20" i="5"/>
  <c r="H20" i="5" s="1"/>
  <c r="G8" i="5"/>
  <c r="H8" i="5" s="1"/>
  <c r="H26" i="5"/>
  <c r="H14" i="5"/>
  <c r="G29" i="5"/>
  <c r="H29" i="5" s="1"/>
  <c r="G17" i="5"/>
  <c r="H17" i="5" s="1"/>
  <c r="G5" i="5"/>
  <c r="H5" i="5" s="1"/>
  <c r="I29" i="5"/>
  <c r="K29" i="5" s="1"/>
  <c r="I17" i="5"/>
  <c r="K17" i="5" s="1"/>
  <c r="I5" i="5"/>
  <c r="K5" i="5" s="1"/>
  <c r="J23" i="5"/>
  <c r="K23" i="5" s="1"/>
  <c r="J11" i="5"/>
  <c r="K11" i="5" s="1"/>
  <c r="G28" i="5"/>
  <c r="H28" i="5" s="1"/>
  <c r="G16" i="5"/>
  <c r="G4" i="5"/>
  <c r="H4" i="5" s="1"/>
  <c r="I28" i="5"/>
  <c r="K28" i="5" s="1"/>
  <c r="I16" i="5"/>
  <c r="K16" i="5" s="1"/>
  <c r="I4" i="5"/>
  <c r="K4" i="5" s="1"/>
  <c r="J22" i="5"/>
  <c r="K22" i="5" s="1"/>
  <c r="J10" i="5"/>
  <c r="K10" i="5" s="1"/>
  <c r="G27" i="5"/>
  <c r="G15" i="5"/>
  <c r="H15" i="5" s="1"/>
  <c r="G3" i="5"/>
  <c r="H3" i="5" s="1"/>
  <c r="I27" i="5"/>
  <c r="K27" i="5" s="1"/>
  <c r="I15" i="5"/>
  <c r="K15" i="5" s="1"/>
  <c r="I3" i="5"/>
  <c r="K3" i="5" s="1"/>
  <c r="J21" i="5"/>
  <c r="K21" i="5" s="1"/>
  <c r="J9" i="5"/>
  <c r="K9" i="5" s="1"/>
  <c r="G25" i="5"/>
  <c r="H25" i="5" s="1"/>
  <c r="G13" i="5"/>
  <c r="H13" i="5" s="1"/>
  <c r="H7" i="5"/>
  <c r="G24" i="5"/>
  <c r="H24" i="5" s="1"/>
  <c r="G12" i="5"/>
  <c r="H12" i="5" s="1"/>
  <c r="H30" i="5"/>
  <c r="G23" i="5"/>
  <c r="H23" i="5" s="1"/>
  <c r="G11" i="5"/>
  <c r="H11" i="5" s="1"/>
  <c r="G22" i="5"/>
  <c r="H22" i="5" s="1"/>
  <c r="G10" i="5"/>
  <c r="H10" i="5" s="1"/>
  <c r="H16" i="5"/>
  <c r="G21" i="5"/>
  <c r="H21" i="5" s="1"/>
  <c r="G9" i="5"/>
  <c r="H9" i="5" s="1"/>
  <c r="H27" i="5"/>
  <c r="G28" i="6"/>
  <c r="H28" i="6" s="1"/>
  <c r="G16" i="6"/>
  <c r="H16" i="6" s="1"/>
  <c r="G4" i="6"/>
  <c r="H4" i="6" s="1"/>
  <c r="I26" i="6"/>
  <c r="I14" i="6"/>
  <c r="J31" i="6"/>
  <c r="J19" i="6"/>
  <c r="J7" i="6"/>
  <c r="G26" i="6"/>
  <c r="H26" i="6" s="1"/>
  <c r="G14" i="6"/>
  <c r="H14" i="6" s="1"/>
  <c r="H31" i="6"/>
  <c r="H19" i="6"/>
  <c r="H7" i="6"/>
  <c r="I24" i="6"/>
  <c r="I12" i="6"/>
  <c r="J29" i="6"/>
  <c r="J17" i="6"/>
  <c r="J5" i="6"/>
  <c r="J2" i="6"/>
  <c r="K2" i="6" s="1"/>
  <c r="G24" i="6"/>
  <c r="H24" i="6" s="1"/>
  <c r="G12" i="6"/>
  <c r="H12" i="6" s="1"/>
  <c r="H29" i="6"/>
  <c r="H17" i="6"/>
  <c r="H5" i="6"/>
  <c r="I22" i="6"/>
  <c r="I10" i="6"/>
  <c r="J27" i="6"/>
  <c r="K27" i="6" s="1"/>
  <c r="J15" i="6"/>
  <c r="K15" i="6" s="1"/>
  <c r="J3" i="6"/>
  <c r="K3" i="6" s="1"/>
  <c r="G23" i="6"/>
  <c r="H23" i="6" s="1"/>
  <c r="G11" i="6"/>
  <c r="H11" i="6" s="1"/>
  <c r="I21" i="6"/>
  <c r="K21" i="6" s="1"/>
  <c r="I9" i="6"/>
  <c r="K9" i="6" s="1"/>
  <c r="J26" i="6"/>
  <c r="J14" i="6"/>
  <c r="G22" i="6"/>
  <c r="H22" i="6" s="1"/>
  <c r="G10" i="6"/>
  <c r="H10" i="6" s="1"/>
  <c r="I20" i="6"/>
  <c r="K20" i="6" s="1"/>
  <c r="I8" i="6"/>
  <c r="K8" i="6" s="1"/>
  <c r="J25" i="6"/>
  <c r="K25" i="6" s="1"/>
  <c r="J13" i="6"/>
  <c r="K13" i="6" s="1"/>
  <c r="G21" i="6"/>
  <c r="H21" i="6" s="1"/>
  <c r="G9" i="6"/>
  <c r="H9" i="6" s="1"/>
  <c r="I31" i="6"/>
  <c r="I19" i="6"/>
  <c r="I7" i="6"/>
  <c r="J24" i="6"/>
  <c r="J12" i="6"/>
  <c r="G20" i="6"/>
  <c r="H20" i="6" s="1"/>
  <c r="G8" i="6"/>
  <c r="H8" i="6" s="1"/>
  <c r="I30" i="6"/>
  <c r="I18" i="6"/>
  <c r="I6" i="6"/>
  <c r="J23" i="6"/>
  <c r="K23" i="6" s="1"/>
  <c r="J11" i="6"/>
  <c r="K11" i="6" s="1"/>
  <c r="I29" i="6"/>
  <c r="I17" i="6"/>
  <c r="I5" i="6"/>
  <c r="J22" i="6"/>
  <c r="J10" i="6"/>
  <c r="J21" i="7"/>
  <c r="K21" i="7" s="1"/>
  <c r="J9" i="7"/>
  <c r="K9" i="7" s="1"/>
  <c r="J32" i="7"/>
  <c r="K32" i="7" s="1"/>
  <c r="J20" i="7"/>
  <c r="K20" i="7" s="1"/>
  <c r="J8" i="7"/>
  <c r="K8" i="7" s="1"/>
  <c r="H18" i="7"/>
  <c r="J30" i="7"/>
  <c r="K30" i="7" s="1"/>
  <c r="J18" i="7"/>
  <c r="K18" i="7" s="1"/>
  <c r="J6" i="7"/>
  <c r="K6" i="7" s="1"/>
  <c r="J29" i="7"/>
  <c r="K29" i="7" s="1"/>
  <c r="J17" i="7"/>
  <c r="K17" i="7" s="1"/>
  <c r="J5" i="7"/>
  <c r="K5" i="7" s="1"/>
  <c r="J2" i="7"/>
  <c r="J27" i="7"/>
  <c r="K27" i="7" s="1"/>
  <c r="J15" i="7"/>
  <c r="K15" i="7" s="1"/>
  <c r="J3" i="7"/>
  <c r="K3" i="7" s="1"/>
  <c r="I2" i="7"/>
  <c r="J26" i="7"/>
  <c r="K26" i="7" s="1"/>
  <c r="J14" i="7"/>
  <c r="K14" i="7" s="1"/>
  <c r="J25" i="7"/>
  <c r="K25" i="7" s="1"/>
  <c r="J13" i="7"/>
  <c r="K13" i="7" s="1"/>
  <c r="J24" i="7"/>
  <c r="K24" i="7" s="1"/>
  <c r="J12" i="7"/>
  <c r="K12" i="7" s="1"/>
  <c r="J23" i="7"/>
  <c r="K23" i="7" s="1"/>
  <c r="J11" i="7"/>
  <c r="K11" i="7" s="1"/>
  <c r="K28" i="8"/>
  <c r="G31" i="8"/>
  <c r="G19" i="8"/>
  <c r="G7" i="8"/>
  <c r="I31" i="8"/>
  <c r="K31" i="8" s="1"/>
  <c r="I19" i="8"/>
  <c r="K19" i="8" s="1"/>
  <c r="I7" i="8"/>
  <c r="K7" i="8" s="1"/>
  <c r="J25" i="8"/>
  <c r="K25" i="8" s="1"/>
  <c r="J13" i="8"/>
  <c r="K13" i="8" s="1"/>
  <c r="H24" i="8"/>
  <c r="H12" i="8"/>
  <c r="J24" i="8"/>
  <c r="K24" i="8" s="1"/>
  <c r="J12" i="8"/>
  <c r="K12" i="8" s="1"/>
  <c r="G29" i="8"/>
  <c r="H29" i="8" s="1"/>
  <c r="G17" i="8"/>
  <c r="H17" i="8" s="1"/>
  <c r="G5" i="8"/>
  <c r="H5" i="8" s="1"/>
  <c r="I29" i="8"/>
  <c r="K29" i="8" s="1"/>
  <c r="I17" i="8"/>
  <c r="K17" i="8" s="1"/>
  <c r="I5" i="8"/>
  <c r="K5" i="8" s="1"/>
  <c r="J23" i="8"/>
  <c r="K23" i="8" s="1"/>
  <c r="J11" i="8"/>
  <c r="K11" i="8" s="1"/>
  <c r="G2" i="8"/>
  <c r="H2" i="8" s="1"/>
  <c r="G27" i="8"/>
  <c r="H27" i="8" s="1"/>
  <c r="G15" i="8"/>
  <c r="H15" i="8" s="1"/>
  <c r="G3" i="8"/>
  <c r="H3" i="8" s="1"/>
  <c r="I27" i="8"/>
  <c r="K27" i="8" s="1"/>
  <c r="I15" i="8"/>
  <c r="K15" i="8" s="1"/>
  <c r="I3" i="8"/>
  <c r="K3" i="8" s="1"/>
  <c r="J21" i="8"/>
  <c r="K21" i="8" s="1"/>
  <c r="J9" i="8"/>
  <c r="K9" i="8" s="1"/>
  <c r="J10" i="8"/>
  <c r="K10" i="8" s="1"/>
  <c r="I2" i="8"/>
  <c r="K2" i="8" s="1"/>
  <c r="G26" i="8"/>
  <c r="H26" i="8" s="1"/>
  <c r="G14" i="8"/>
  <c r="H14" i="8" s="1"/>
  <c r="H32" i="8"/>
  <c r="I26" i="8"/>
  <c r="K26" i="8" s="1"/>
  <c r="I14" i="8"/>
  <c r="K14" i="8" s="1"/>
  <c r="J32" i="8"/>
  <c r="K32" i="8" s="1"/>
  <c r="J20" i="8"/>
  <c r="K20" i="8" s="1"/>
  <c r="J8" i="8"/>
  <c r="K8" i="8" s="1"/>
  <c r="J2" i="8"/>
  <c r="G25" i="8"/>
  <c r="H25" i="8" s="1"/>
  <c r="G13" i="8"/>
  <c r="H13" i="8" s="1"/>
  <c r="H31" i="8"/>
  <c r="H19" i="8"/>
  <c r="H7" i="8"/>
  <c r="G24" i="8"/>
  <c r="G12" i="8"/>
  <c r="H18" i="8"/>
  <c r="H6" i="8"/>
  <c r="G23" i="8"/>
  <c r="H23" i="8" s="1"/>
  <c r="G11" i="8"/>
  <c r="H11" i="8" s="1"/>
  <c r="J22" i="8"/>
  <c r="K22" i="8" s="1"/>
  <c r="G22" i="8"/>
  <c r="H22" i="8" s="1"/>
  <c r="G10" i="8"/>
  <c r="H10" i="8" s="1"/>
  <c r="H28" i="8"/>
  <c r="H16" i="8"/>
  <c r="H4" i="8"/>
  <c r="G21" i="8"/>
  <c r="H21" i="8" s="1"/>
  <c r="G9" i="8"/>
  <c r="H9" i="8" s="1"/>
  <c r="G32" i="8"/>
  <c r="G20" i="8"/>
  <c r="H20" i="8" s="1"/>
  <c r="G8" i="8"/>
  <c r="H8" i="8" s="1"/>
  <c r="G26" i="9"/>
  <c r="H26" i="9" s="1"/>
  <c r="G14" i="9"/>
  <c r="H14" i="9" s="1"/>
  <c r="I24" i="9"/>
  <c r="I12" i="9"/>
  <c r="J29" i="9"/>
  <c r="J17" i="9"/>
  <c r="J5" i="9"/>
  <c r="G25" i="9"/>
  <c r="H25" i="9" s="1"/>
  <c r="G13" i="9"/>
  <c r="H13" i="9" s="1"/>
  <c r="H30" i="9"/>
  <c r="H18" i="9"/>
  <c r="H6" i="9"/>
  <c r="I23" i="9"/>
  <c r="I11" i="9"/>
  <c r="J28" i="9"/>
  <c r="J16" i="9"/>
  <c r="J4" i="9"/>
  <c r="G22" i="9"/>
  <c r="H22" i="9" s="1"/>
  <c r="G10" i="9"/>
  <c r="H10" i="9" s="1"/>
  <c r="H15" i="9"/>
  <c r="I20" i="9"/>
  <c r="K20" i="9" s="1"/>
  <c r="I8" i="9"/>
  <c r="K8" i="9" s="1"/>
  <c r="J25" i="9"/>
  <c r="K25" i="9" s="1"/>
  <c r="J13" i="9"/>
  <c r="K13" i="9" s="1"/>
  <c r="G21" i="9"/>
  <c r="H21" i="9" s="1"/>
  <c r="G9" i="9"/>
  <c r="H9" i="9" s="1"/>
  <c r="I31" i="9"/>
  <c r="K31" i="9" s="1"/>
  <c r="I19" i="9"/>
  <c r="K19" i="9" s="1"/>
  <c r="I7" i="9"/>
  <c r="K7" i="9" s="1"/>
  <c r="J24" i="9"/>
  <c r="J12" i="9"/>
  <c r="G2" i="9"/>
  <c r="H2" i="9" s="1"/>
  <c r="G20" i="9"/>
  <c r="H20" i="9" s="1"/>
  <c r="G8" i="9"/>
  <c r="H8" i="9" s="1"/>
  <c r="I30" i="9"/>
  <c r="K30" i="9" s="1"/>
  <c r="I18" i="9"/>
  <c r="I6" i="9"/>
  <c r="K6" i="9" s="1"/>
  <c r="J23" i="9"/>
  <c r="J11" i="9"/>
  <c r="G31" i="9"/>
  <c r="H31" i="9" s="1"/>
  <c r="G19" i="9"/>
  <c r="H19" i="9" s="1"/>
  <c r="G7" i="9"/>
  <c r="H7" i="9" s="1"/>
  <c r="I29" i="9"/>
  <c r="I17" i="9"/>
  <c r="I5" i="9"/>
  <c r="J22" i="9"/>
  <c r="K22" i="9" s="1"/>
  <c r="J10" i="9"/>
  <c r="K10" i="9" s="1"/>
  <c r="I2" i="9"/>
  <c r="K2" i="9" s="1"/>
  <c r="I28" i="9"/>
  <c r="K28" i="9" s="1"/>
  <c r="I16" i="9"/>
  <c r="K16" i="9" s="1"/>
  <c r="I4" i="9"/>
  <c r="J21" i="9"/>
  <c r="J9" i="9"/>
  <c r="F32" i="9"/>
  <c r="I21" i="9"/>
  <c r="I9" i="9"/>
  <c r="K7" i="10"/>
  <c r="K6" i="10"/>
  <c r="K31" i="10"/>
  <c r="K30" i="10"/>
  <c r="G32" i="10"/>
  <c r="G20" i="10"/>
  <c r="G8" i="10"/>
  <c r="I32" i="10"/>
  <c r="K32" i="10" s="1"/>
  <c r="I20" i="10"/>
  <c r="K20" i="10" s="1"/>
  <c r="I8" i="10"/>
  <c r="K8" i="10" s="1"/>
  <c r="J26" i="10"/>
  <c r="K26" i="10" s="1"/>
  <c r="J14" i="10"/>
  <c r="K14" i="10" s="1"/>
  <c r="G29" i="10"/>
  <c r="H29" i="10" s="1"/>
  <c r="G17" i="10"/>
  <c r="G5" i="10"/>
  <c r="H5" i="10" s="1"/>
  <c r="I29" i="10"/>
  <c r="K29" i="10" s="1"/>
  <c r="I17" i="10"/>
  <c r="K17" i="10" s="1"/>
  <c r="I5" i="10"/>
  <c r="K5" i="10" s="1"/>
  <c r="J23" i="10"/>
  <c r="K23" i="10" s="1"/>
  <c r="J11" i="10"/>
  <c r="K11" i="10" s="1"/>
  <c r="G2" i="10"/>
  <c r="H2" i="10" s="1"/>
  <c r="G28" i="10"/>
  <c r="H28" i="10" s="1"/>
  <c r="G16" i="10"/>
  <c r="H16" i="10" s="1"/>
  <c r="G4" i="10"/>
  <c r="H4" i="10" s="1"/>
  <c r="I28" i="10"/>
  <c r="K28" i="10" s="1"/>
  <c r="I16" i="10"/>
  <c r="K16" i="10" s="1"/>
  <c r="I4" i="10"/>
  <c r="K4" i="10" s="1"/>
  <c r="J22" i="10"/>
  <c r="K22" i="10" s="1"/>
  <c r="J10" i="10"/>
  <c r="K10" i="10" s="1"/>
  <c r="F33" i="10"/>
  <c r="I2" i="10"/>
  <c r="K2" i="10" s="1"/>
  <c r="G27" i="10"/>
  <c r="H27" i="10" s="1"/>
  <c r="G15" i="10"/>
  <c r="H15" i="10" s="1"/>
  <c r="G3" i="10"/>
  <c r="H3" i="10" s="1"/>
  <c r="I27" i="10"/>
  <c r="K27" i="10" s="1"/>
  <c r="I15" i="10"/>
  <c r="K15" i="10" s="1"/>
  <c r="I3" i="10"/>
  <c r="K3" i="10" s="1"/>
  <c r="J21" i="10"/>
  <c r="K21" i="10" s="1"/>
  <c r="J9" i="10"/>
  <c r="K9" i="10" s="1"/>
  <c r="G26" i="10"/>
  <c r="H26" i="10" s="1"/>
  <c r="G14" i="10"/>
  <c r="H14" i="10" s="1"/>
  <c r="H32" i="10"/>
  <c r="H20" i="10"/>
  <c r="H8" i="10"/>
  <c r="G25" i="10"/>
  <c r="H25" i="10" s="1"/>
  <c r="G13" i="10"/>
  <c r="H13" i="10" s="1"/>
  <c r="H7" i="10"/>
  <c r="G24" i="10"/>
  <c r="H24" i="10" s="1"/>
  <c r="G12" i="10"/>
  <c r="H12" i="10" s="1"/>
  <c r="H30" i="10"/>
  <c r="H18" i="10"/>
  <c r="H6" i="10"/>
  <c r="G23" i="10"/>
  <c r="H23" i="10" s="1"/>
  <c r="G11" i="10"/>
  <c r="H11" i="10" s="1"/>
  <c r="H17" i="10"/>
  <c r="G22" i="10"/>
  <c r="H22" i="10" s="1"/>
  <c r="G10" i="10"/>
  <c r="H10" i="10" s="1"/>
  <c r="G21" i="10"/>
  <c r="H21" i="10" s="1"/>
  <c r="G9" i="10"/>
  <c r="H9" i="10" s="1"/>
  <c r="G28" i="11"/>
  <c r="H28" i="11" s="1"/>
  <c r="G16" i="11"/>
  <c r="H16" i="11" s="1"/>
  <c r="G4" i="11"/>
  <c r="H4" i="11" s="1"/>
  <c r="I26" i="11"/>
  <c r="I14" i="11"/>
  <c r="J31" i="11"/>
  <c r="J19" i="11"/>
  <c r="J7" i="11"/>
  <c r="F32" i="11"/>
  <c r="G26" i="11"/>
  <c r="H26" i="11" s="1"/>
  <c r="G14" i="11"/>
  <c r="H14" i="11" s="1"/>
  <c r="H31" i="11"/>
  <c r="H19" i="11"/>
  <c r="H7" i="11"/>
  <c r="I24" i="11"/>
  <c r="I12" i="11"/>
  <c r="J29" i="11"/>
  <c r="J17" i="11"/>
  <c r="J5" i="11"/>
  <c r="G25" i="11"/>
  <c r="H25" i="11" s="1"/>
  <c r="G13" i="11"/>
  <c r="H13" i="11" s="1"/>
  <c r="H30" i="11"/>
  <c r="H18" i="11"/>
  <c r="H6" i="11"/>
  <c r="I23" i="11"/>
  <c r="I11" i="11"/>
  <c r="J28" i="11"/>
  <c r="K28" i="11" s="1"/>
  <c r="J16" i="11"/>
  <c r="K16" i="11" s="1"/>
  <c r="J4" i="11"/>
  <c r="K4" i="11" s="1"/>
  <c r="G24" i="11"/>
  <c r="H24" i="11" s="1"/>
  <c r="G12" i="11"/>
  <c r="H12" i="11" s="1"/>
  <c r="H29" i="11"/>
  <c r="I22" i="11"/>
  <c r="I10" i="11"/>
  <c r="J27" i="11"/>
  <c r="K27" i="11" s="1"/>
  <c r="J15" i="11"/>
  <c r="K15" i="11" s="1"/>
  <c r="J3" i="11"/>
  <c r="K3" i="11" s="1"/>
  <c r="G23" i="11"/>
  <c r="H23" i="11" s="1"/>
  <c r="G11" i="11"/>
  <c r="H11" i="11" s="1"/>
  <c r="I21" i="11"/>
  <c r="K21" i="11" s="1"/>
  <c r="I9" i="11"/>
  <c r="K9" i="11" s="1"/>
  <c r="J26" i="11"/>
  <c r="J14" i="11"/>
  <c r="G22" i="11"/>
  <c r="H22" i="11" s="1"/>
  <c r="G10" i="11"/>
  <c r="H10" i="11" s="1"/>
  <c r="H3" i="11"/>
  <c r="I20" i="11"/>
  <c r="K20" i="11" s="1"/>
  <c r="I8" i="11"/>
  <c r="K8" i="11" s="1"/>
  <c r="J25" i="11"/>
  <c r="K25" i="11" s="1"/>
  <c r="J13" i="11"/>
  <c r="K13" i="11" s="1"/>
  <c r="G21" i="11"/>
  <c r="H21" i="11" s="1"/>
  <c r="G9" i="11"/>
  <c r="H9" i="11" s="1"/>
  <c r="I31" i="11"/>
  <c r="K31" i="11" s="1"/>
  <c r="I19" i="11"/>
  <c r="K19" i="11" s="1"/>
  <c r="I7" i="11"/>
  <c r="J24" i="11"/>
  <c r="J12" i="11"/>
  <c r="G20" i="11"/>
  <c r="H20" i="11" s="1"/>
  <c r="G8" i="11"/>
  <c r="H8" i="11" s="1"/>
  <c r="I30" i="11"/>
  <c r="K30" i="11" s="1"/>
  <c r="I18" i="11"/>
  <c r="K18" i="11" s="1"/>
  <c r="I6" i="11"/>
  <c r="K6" i="11" s="1"/>
  <c r="J23" i="11"/>
  <c r="J11" i="11"/>
  <c r="G2" i="11"/>
  <c r="H2" i="11" s="1"/>
  <c r="I29" i="11"/>
  <c r="I17" i="11"/>
  <c r="I5" i="11"/>
  <c r="J22" i="11"/>
  <c r="J10" i="11"/>
  <c r="I2" i="11"/>
  <c r="K2" i="11" s="1"/>
  <c r="K4" i="12"/>
  <c r="K20" i="12"/>
  <c r="G22" i="12"/>
  <c r="H22" i="12" s="1"/>
  <c r="G10" i="12"/>
  <c r="H10" i="12" s="1"/>
  <c r="H4" i="12"/>
  <c r="I22" i="12"/>
  <c r="K22" i="12" s="1"/>
  <c r="I10" i="12"/>
  <c r="K10" i="12" s="1"/>
  <c r="J28" i="12"/>
  <c r="K28" i="12" s="1"/>
  <c r="J16" i="12"/>
  <c r="K16" i="12" s="1"/>
  <c r="J4" i="12"/>
  <c r="G30" i="12"/>
  <c r="H30" i="12" s="1"/>
  <c r="G18" i="12"/>
  <c r="H18" i="12" s="1"/>
  <c r="G6" i="12"/>
  <c r="H6" i="12" s="1"/>
  <c r="I30" i="12"/>
  <c r="K30" i="12" s="1"/>
  <c r="I18" i="12"/>
  <c r="K18" i="12" s="1"/>
  <c r="I6" i="12"/>
  <c r="K6" i="12" s="1"/>
  <c r="J24" i="12"/>
  <c r="K24" i="12" s="1"/>
  <c r="J12" i="12"/>
  <c r="K12" i="12" s="1"/>
  <c r="G29" i="12"/>
  <c r="H29" i="12" s="1"/>
  <c r="G17" i="12"/>
  <c r="G5" i="12"/>
  <c r="H5" i="12" s="1"/>
  <c r="I29" i="12"/>
  <c r="K29" i="12" s="1"/>
  <c r="I17" i="12"/>
  <c r="K17" i="12" s="1"/>
  <c r="I5" i="12"/>
  <c r="K5" i="12" s="1"/>
  <c r="J23" i="12"/>
  <c r="K23" i="12" s="1"/>
  <c r="J11" i="12"/>
  <c r="K11" i="12" s="1"/>
  <c r="J13" i="12"/>
  <c r="K13" i="12" s="1"/>
  <c r="G28" i="12"/>
  <c r="H28" i="12" s="1"/>
  <c r="G16" i="12"/>
  <c r="H16" i="12" s="1"/>
  <c r="G4" i="12"/>
  <c r="G27" i="12"/>
  <c r="H27" i="12" s="1"/>
  <c r="G15" i="12"/>
  <c r="H15" i="12" s="1"/>
  <c r="G3" i="12"/>
  <c r="H3" i="12" s="1"/>
  <c r="H21" i="12"/>
  <c r="G26" i="12"/>
  <c r="H26" i="12" s="1"/>
  <c r="G14" i="12"/>
  <c r="H14" i="12" s="1"/>
  <c r="H20" i="12"/>
  <c r="J25" i="12"/>
  <c r="K25" i="12" s="1"/>
  <c r="G25" i="12"/>
  <c r="H25" i="12" s="1"/>
  <c r="G13" i="12"/>
  <c r="H13" i="12" s="1"/>
  <c r="H19" i="12"/>
  <c r="H7" i="12"/>
  <c r="G24" i="12"/>
  <c r="H24" i="12" s="1"/>
  <c r="G12" i="12"/>
  <c r="H12" i="12" s="1"/>
  <c r="G23" i="12"/>
  <c r="H23" i="12" s="1"/>
  <c r="G11" i="12"/>
  <c r="H11" i="12" s="1"/>
  <c r="H17" i="12"/>
  <c r="I2" i="12"/>
  <c r="J2" i="12"/>
  <c r="G2" i="2"/>
  <c r="H2" i="2" s="1"/>
  <c r="I2" i="2"/>
  <c r="K2" i="2" s="1"/>
  <c r="G26" i="7"/>
  <c r="H26" i="7" s="1"/>
  <c r="G27" i="7"/>
  <c r="H27" i="7" s="1"/>
  <c r="G19" i="7"/>
  <c r="H19" i="7" s="1"/>
  <c r="G18" i="7"/>
  <c r="G10" i="7"/>
  <c r="H10" i="7" s="1"/>
  <c r="G11" i="7"/>
  <c r="H11" i="7" s="1"/>
  <c r="G2" i="7"/>
  <c r="H2" i="7" s="1"/>
  <c r="G25" i="7"/>
  <c r="H25" i="7" s="1"/>
  <c r="G17" i="7"/>
  <c r="H17" i="7" s="1"/>
  <c r="G9" i="7"/>
  <c r="H9" i="7" s="1"/>
  <c r="G32" i="7"/>
  <c r="H32" i="7" s="1"/>
  <c r="G24" i="7"/>
  <c r="H24" i="7" s="1"/>
  <c r="G16" i="7"/>
  <c r="H16" i="7" s="1"/>
  <c r="G8" i="7"/>
  <c r="H8" i="7" s="1"/>
  <c r="G31" i="7"/>
  <c r="H31" i="7" s="1"/>
  <c r="G23" i="7"/>
  <c r="H23" i="7" s="1"/>
  <c r="G15" i="7"/>
  <c r="H15" i="7" s="1"/>
  <c r="G7" i="7"/>
  <c r="H7" i="7" s="1"/>
  <c r="G30" i="7"/>
  <c r="H30" i="7" s="1"/>
  <c r="G22" i="7"/>
  <c r="H22" i="7" s="1"/>
  <c r="G14" i="7"/>
  <c r="H14" i="7" s="1"/>
  <c r="G6" i="7"/>
  <c r="H6" i="7" s="1"/>
  <c r="G29" i="7"/>
  <c r="H29" i="7" s="1"/>
  <c r="G21" i="7"/>
  <c r="H21" i="7" s="1"/>
  <c r="G13" i="7"/>
  <c r="H13" i="7" s="1"/>
  <c r="G5" i="7"/>
  <c r="H5" i="7" s="1"/>
  <c r="G28" i="7"/>
  <c r="H28" i="7" s="1"/>
  <c r="G20" i="7"/>
  <c r="H20" i="7" s="1"/>
  <c r="G12" i="7"/>
  <c r="H12" i="7" s="1"/>
  <c r="G4" i="7"/>
  <c r="H4" i="7" s="1"/>
  <c r="G3" i="7"/>
  <c r="H3" i="7" s="1"/>
  <c r="K4" i="9" l="1"/>
  <c r="K18" i="9"/>
  <c r="K29" i="11"/>
  <c r="K11" i="11"/>
  <c r="K5" i="11"/>
  <c r="K23" i="11"/>
  <c r="K17" i="11"/>
  <c r="K7" i="11"/>
  <c r="K10" i="11"/>
  <c r="K12" i="9"/>
  <c r="K24" i="9"/>
  <c r="K9" i="9"/>
  <c r="K2" i="7"/>
  <c r="K33" i="7" s="1"/>
  <c r="K6" i="6"/>
  <c r="K10" i="6"/>
  <c r="K5" i="6"/>
  <c r="K19" i="6"/>
  <c r="K7" i="6"/>
  <c r="K29" i="6"/>
  <c r="K31" i="6"/>
  <c r="K18" i="6"/>
  <c r="K30" i="6"/>
  <c r="K12" i="6"/>
  <c r="K29" i="4"/>
  <c r="K4" i="4"/>
  <c r="K16" i="4"/>
  <c r="K18" i="4"/>
  <c r="K30" i="4"/>
  <c r="K27" i="3"/>
  <c r="K18" i="2"/>
  <c r="K2" i="1"/>
  <c r="K33" i="1"/>
  <c r="K16" i="2"/>
  <c r="K6" i="2"/>
  <c r="K5" i="2"/>
  <c r="K29" i="2"/>
  <c r="K4" i="2"/>
  <c r="K28" i="2"/>
  <c r="K7" i="2"/>
  <c r="K19" i="2"/>
  <c r="K2" i="3"/>
  <c r="K3" i="3"/>
  <c r="K13" i="4"/>
  <c r="K25" i="4"/>
  <c r="K28" i="4"/>
  <c r="K23" i="4"/>
  <c r="K10" i="4"/>
  <c r="K22" i="4"/>
  <c r="K9" i="4"/>
  <c r="K21" i="4"/>
  <c r="K11" i="4"/>
  <c r="K33" i="5"/>
  <c r="K14" i="6"/>
  <c r="K17" i="6"/>
  <c r="K26" i="6"/>
  <c r="K24" i="6"/>
  <c r="K22" i="6"/>
  <c r="K33" i="8"/>
  <c r="K17" i="9"/>
  <c r="K23" i="9"/>
  <c r="K5" i="9"/>
  <c r="K29" i="9"/>
  <c r="K11" i="9"/>
  <c r="K21" i="9"/>
  <c r="K33" i="10"/>
  <c r="K12" i="11"/>
  <c r="K26" i="11"/>
  <c r="K24" i="11"/>
  <c r="K22" i="11"/>
  <c r="K14" i="11"/>
  <c r="K32" i="11" s="1"/>
  <c r="K2" i="12"/>
  <c r="K33" i="12"/>
  <c r="K32" i="9" l="1"/>
  <c r="K32" i="6"/>
  <c r="K30" i="2"/>
  <c r="K33" i="3"/>
  <c r="K3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mathieu ho</author>
  </authors>
  <commentList>
    <comment ref="B2" authorId="0" shapeId="0" xr:uid="{8C19F79C-8CDC-4F41-9C37-A0D5B8FB6F92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" authorId="0" shapeId="0" xr:uid="{9B0EEBD9-86B9-48E8-8F1D-1FF207EDC26B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3" authorId="0" shapeId="0" xr:uid="{AA1AA6BB-85C2-4B5E-8329-2AB9FF8F3D4D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3" authorId="0" shapeId="0" xr:uid="{27B43E86-524B-4DC0-8D2B-9BB34FFED4B4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4" authorId="0" shapeId="0" xr:uid="{C4E80A3A-74E0-4A2B-9992-ACD4ACA2096E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4" authorId="0" shapeId="0" xr:uid="{1459C909-328D-4F78-8FC8-D6BFBF14B860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5" authorId="0" shapeId="0" xr:uid="{D4DC1CB3-0465-429C-98D1-A0EABAA2B0E6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5" authorId="0" shapeId="0" xr:uid="{D83A1D8F-7DDF-4999-A63C-003A1C33FFC3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6" authorId="0" shapeId="0" xr:uid="{63BE855E-1425-4706-9E76-7ADF152937E3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6" authorId="0" shapeId="0" xr:uid="{9B521A41-A27A-4EF9-9BFB-F8EE402A9F23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7" authorId="0" shapeId="0" xr:uid="{BCB9413B-64AC-4FEC-932F-BDC5E80F1A58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7" authorId="0" shapeId="0" xr:uid="{9A9F5DA5-2BA8-4832-95D1-658BD021F041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8" authorId="0" shapeId="0" xr:uid="{5D86290B-26C6-469E-8892-ECCE591A6FAB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8" authorId="0" shapeId="0" xr:uid="{741153B0-5892-4CE2-9E0E-53C2C3A51A36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9" authorId="0" shapeId="0" xr:uid="{D651BD3B-D89A-41D3-830D-FD4F50170282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9" authorId="0" shapeId="0" xr:uid="{C8556D98-525F-4B4D-8952-549540962220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0" authorId="0" shapeId="0" xr:uid="{99C6DDA1-DA9A-4B35-8832-161140999FE1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0" authorId="0" shapeId="0" xr:uid="{A325F88D-63D4-4101-8688-A8B68861946A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1" authorId="0" shapeId="0" xr:uid="{E054EB90-AB06-4206-B5BB-EEA8B4709A92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1" authorId="0" shapeId="0" xr:uid="{9FEB198A-6544-4491-9BD2-6256F729D024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2" authorId="0" shapeId="0" xr:uid="{F9EC9C2E-0B5A-42B4-A1A5-B8BF872103A3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2" authorId="0" shapeId="0" xr:uid="{9D88658B-05C5-4660-B426-709A0B005316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3" authorId="0" shapeId="0" xr:uid="{7B0BA86D-0AED-4E81-B2CF-23669E1638CC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3" authorId="0" shapeId="0" xr:uid="{5A260D66-0099-4EA4-A421-92399715C0E7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4" authorId="0" shapeId="0" xr:uid="{86577725-305A-4185-8A7A-027D3E7BF775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4" authorId="0" shapeId="0" xr:uid="{1CD6EE15-DA8B-4CEF-962A-CE718E3A565F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5" authorId="0" shapeId="0" xr:uid="{9209AA41-4012-4D94-8B7C-4F413133C1F3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5" authorId="0" shapeId="0" xr:uid="{4D362E50-B653-4E68-88BB-04ED77C3AAE9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6" authorId="0" shapeId="0" xr:uid="{B6AE2951-31E2-4440-910E-031319217F1D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6" authorId="0" shapeId="0" xr:uid="{7B3EFBF8-6075-4ABC-A378-7D2181C54DE5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7" authorId="0" shapeId="0" xr:uid="{EC33A73B-3EC3-4D80-BDB8-6388F938F18A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7" authorId="0" shapeId="0" xr:uid="{17070F5D-8E27-4AB2-9796-8D1C4CB7F28B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8" authorId="0" shapeId="0" xr:uid="{7E08BA47-534A-408E-861A-3D98D1144C99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8" authorId="0" shapeId="0" xr:uid="{65F75397-6650-4D49-B70F-6BB69E7DF3F2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9" authorId="0" shapeId="0" xr:uid="{0B6879FB-F3AF-4679-874F-00F19E5B30C5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9" authorId="0" shapeId="0" xr:uid="{F48A6BCE-7706-4AFD-96F5-F539EED0F6EC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0" authorId="0" shapeId="0" xr:uid="{83B9AB8F-0A54-4E0F-94E1-DB9330F81F92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0" authorId="0" shapeId="0" xr:uid="{8299CEB8-4104-45EF-8BC0-4C6BDA413B77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1" authorId="0" shapeId="0" xr:uid="{284C02BF-FC2E-464E-AFFD-0BC545073215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1" authorId="0" shapeId="0" xr:uid="{CF4A428D-60C9-4303-9ADA-E5D3A3A7617A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2" authorId="0" shapeId="0" xr:uid="{06E2388D-4852-40BD-AC72-EF0CA54AB17B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2" authorId="0" shapeId="0" xr:uid="{7967BF9C-49E8-4C17-A981-052A42893D2E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3" authorId="0" shapeId="0" xr:uid="{BB5B041B-C75F-40A7-BBB3-1945006AB1AE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3" authorId="0" shapeId="0" xr:uid="{B2068BB3-0F78-4334-B7C2-31D34882666A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4" authorId="0" shapeId="0" xr:uid="{D69C0156-8009-4FAD-B99E-246D39BED0C3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4" authorId="0" shapeId="0" xr:uid="{0AE236FA-B303-4DF4-B5AB-10A1D6B94F9F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5" authorId="0" shapeId="0" xr:uid="{D2B0072E-5102-4934-A662-863AB4EE9DA5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5" authorId="0" shapeId="0" xr:uid="{9FBFEDE1-8B48-4B2E-94ED-8B8F41AC2707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6" authorId="0" shapeId="0" xr:uid="{49A7DB3C-BA9B-496B-BB40-D5266F252AD4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6" authorId="0" shapeId="0" xr:uid="{C38CC4EC-B4AE-4DAB-BD41-EF0C1A6FC8D7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7" authorId="0" shapeId="0" xr:uid="{D6B122D3-E8B5-4831-80FE-ABD5361F0902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7" authorId="0" shapeId="0" xr:uid="{F82A1CD1-76C7-4A65-B056-CCB477E1D8F1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8" authorId="0" shapeId="0" xr:uid="{ABD4E333-6E52-444E-9560-6AD7F65F2C65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8" authorId="0" shapeId="0" xr:uid="{83E6A85F-4737-4541-A89A-1100F3A03529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9" authorId="0" shapeId="0" xr:uid="{4A3938D3-77FF-493D-BF94-4D64C1B74A18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9" authorId="0" shapeId="0" xr:uid="{5832A91D-3471-4198-8FAC-8F4EA6D098C1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30" authorId="0" shapeId="0" xr:uid="{6D09E52E-62A5-4DEA-90DA-87FCA80301C8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30" authorId="0" shapeId="0" xr:uid="{1E77EE8A-AC6F-42FB-B6C8-A3695A259EFB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31" authorId="0" shapeId="0" xr:uid="{982774F9-C183-469F-A398-EE6F7C45DE6A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31" authorId="0" shapeId="0" xr:uid="{6A48CC67-3BAC-4600-ACE8-F1853F4EB361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32" authorId="0" shapeId="0" xr:uid="{D4EC8FCA-E9D6-4559-9413-007F62A60605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32" authorId="0" shapeId="0" xr:uid="{47508234-8377-42F7-91FF-F2722AFA2BC9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mathieu ho</author>
  </authors>
  <commentList>
    <comment ref="B2" authorId="0" shapeId="0" xr:uid="{16F2927F-E68C-472B-87E3-E7DFB721A035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" authorId="0" shapeId="0" xr:uid="{CFE9C04A-D29E-4005-8F2D-7E0BFDBD75B7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3" authorId="0" shapeId="0" xr:uid="{58D968A9-2F23-4A08-B18E-8B4EA6809725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3" authorId="0" shapeId="0" xr:uid="{C63DADD9-AE75-4A39-9DF6-02759304DDA1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4" authorId="0" shapeId="0" xr:uid="{AE795795-CCC2-47D8-BB57-CB2B564061FC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4" authorId="0" shapeId="0" xr:uid="{CD8B65F2-E730-418E-B698-D9209E42E2EB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5" authorId="0" shapeId="0" xr:uid="{120CAE8B-3469-42B3-9CA7-E856FC9E4787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5" authorId="0" shapeId="0" xr:uid="{BB2F34C4-AA4E-41DA-B0E3-A8A3A508F021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6" authorId="0" shapeId="0" xr:uid="{4A2ADE04-3A85-4B38-8A23-F7340592EC1C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6" authorId="0" shapeId="0" xr:uid="{AF9A8AA7-9AE6-44ED-984D-6F2FCC571D41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7" authorId="0" shapeId="0" xr:uid="{DD35DFD8-5D62-40B2-A20C-C4D985F4DC05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7" authorId="0" shapeId="0" xr:uid="{295A189A-C058-4028-949D-541F650F81EE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8" authorId="0" shapeId="0" xr:uid="{C9043917-7AFF-404E-A3A2-A0BA7DF79DFE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8" authorId="0" shapeId="0" xr:uid="{A140C543-74EE-4CAC-AC78-D856143C8D66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9" authorId="0" shapeId="0" xr:uid="{FE483FDC-56D9-4068-8200-4256CA9860FF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9" authorId="0" shapeId="0" xr:uid="{79FCDAFF-4FB7-4E31-BCE0-38FAD25C0282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0" authorId="0" shapeId="0" xr:uid="{0A3FB142-DBAC-4DF3-8FC2-3764922352C6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0" authorId="0" shapeId="0" xr:uid="{9682A0A0-D2C8-4E12-AEC7-CA54DD3CF2CB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1" authorId="0" shapeId="0" xr:uid="{8BDEBF54-4594-488C-961E-0C331566AAC6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1" authorId="0" shapeId="0" xr:uid="{917902D0-EEF5-4F96-B6F9-825F47E86B79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2" authorId="0" shapeId="0" xr:uid="{704248F7-6F04-4BBE-9ACD-ED9AEF5CD5EB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2" authorId="0" shapeId="0" xr:uid="{62372AC3-52CC-4CEE-A562-E58708B96B18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3" authorId="0" shapeId="0" xr:uid="{8F831865-82FE-4DF2-A8FB-D2177ECC5C41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3" authorId="0" shapeId="0" xr:uid="{B4751E61-07D6-4BCD-BC58-9608F590491C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4" authorId="0" shapeId="0" xr:uid="{CF4A0634-E7FE-40D9-91EA-14F9D2677E90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4" authorId="0" shapeId="0" xr:uid="{935166D5-C98D-4387-A318-84A0455A6E9B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5" authorId="0" shapeId="0" xr:uid="{96D8DF4A-089E-493B-A345-327693CB3CE0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5" authorId="0" shapeId="0" xr:uid="{12705143-FD7A-444C-AFDC-0096BE395B3A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6" authorId="0" shapeId="0" xr:uid="{738D5A13-75D3-4592-9CC2-BDE797FEDE7D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6" authorId="0" shapeId="0" xr:uid="{735B1216-1B5C-42B0-BB5F-2A30744DAEDD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7" authorId="0" shapeId="0" xr:uid="{5217D1D6-CAE5-403D-8BE5-41581FA20906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7" authorId="0" shapeId="0" xr:uid="{4B1A3109-D551-4648-BECC-059B70F90867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8" authorId="0" shapeId="0" xr:uid="{1AC8B403-6985-4A2C-B72D-9E9595A03490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8" authorId="0" shapeId="0" xr:uid="{AD9FC9D7-597B-4A2F-A095-3D3ED11B2BA4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9" authorId="0" shapeId="0" xr:uid="{D0E1B044-09CA-4D51-8AE0-5B1131FD0AFD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9" authorId="0" shapeId="0" xr:uid="{5448BE4B-F060-4C96-A661-0D4A3A39C60E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0" authorId="0" shapeId="0" xr:uid="{87E1F675-1F1C-4F38-ACAE-77FEE2B33BBD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0" authorId="0" shapeId="0" xr:uid="{E275679D-2DF6-4749-B76F-E47964B8F9DA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1" authorId="0" shapeId="0" xr:uid="{7A4A4F05-21E2-400C-935A-0F9D0FB46559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1" authorId="0" shapeId="0" xr:uid="{E9BA6AAB-9F5A-4486-BFEF-773042494068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2" authorId="0" shapeId="0" xr:uid="{C00EDD33-4EAE-4FCF-90B8-BFA39188872B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2" authorId="0" shapeId="0" xr:uid="{CD93EBA3-8A8F-4283-9B9D-424F80E17837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3" authorId="0" shapeId="0" xr:uid="{720D9B5B-3D88-4A5D-B7C8-61B4FBB94AB2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3" authorId="0" shapeId="0" xr:uid="{6E6F8DB1-6489-4A3B-B251-B01B23500307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4" authorId="0" shapeId="0" xr:uid="{AD96A065-8E4A-4B17-919F-6BB6BEADFE38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4" authorId="0" shapeId="0" xr:uid="{1838D3E3-3EDC-4EDB-B699-BFACD303A367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5" authorId="0" shapeId="0" xr:uid="{E9D8D25F-1ABC-46AD-813C-3A8905B0AA9C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5" authorId="0" shapeId="0" xr:uid="{8E6D7C3C-A107-4DC5-BEB1-8FAA2702C4FD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6" authorId="0" shapeId="0" xr:uid="{9EBE3C14-E456-4BBF-BB56-83D9250EE99C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6" authorId="0" shapeId="0" xr:uid="{D6CB12DB-6ACB-4BA5-9721-812D7ED3B434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7" authorId="0" shapeId="0" xr:uid="{0DBD5E00-D132-43B1-AEBE-63CB6D2766A5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7" authorId="0" shapeId="0" xr:uid="{442E4E77-9A29-4A05-924D-B88EAAC1978C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8" authorId="0" shapeId="0" xr:uid="{9ACE7AAA-5913-474F-8810-16BDA29F5CAF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8" authorId="0" shapeId="0" xr:uid="{9835A97F-EEE0-4327-AC86-18C32A422AF9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9" authorId="0" shapeId="0" xr:uid="{E68F3AAE-0267-4C49-9A76-30497C829019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9" authorId="0" shapeId="0" xr:uid="{0CF19ED0-5EEC-463D-ADC7-74C1BA715B40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30" authorId="0" shapeId="0" xr:uid="{5A9D5779-A22F-409E-87AB-284E313708B3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30" authorId="0" shapeId="0" xr:uid="{0CCDCB7F-A366-4B14-8A7D-119AA21C6230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31" authorId="0" shapeId="0" xr:uid="{B5B90758-083B-415C-82F5-986C4C06D1BB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31" authorId="0" shapeId="0" xr:uid="{28E8BD69-C299-4A39-AC0D-D3AA9768CDBD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32" authorId="0" shapeId="0" xr:uid="{1762C398-0073-4805-9214-AB0605F00C80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32" authorId="0" shapeId="0" xr:uid="{A8072292-9828-4294-86A9-7529DE4E4B26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mathieu ho</author>
  </authors>
  <commentList>
    <comment ref="B2" authorId="0" shapeId="0" xr:uid="{C4E60606-B54C-48AC-A264-3BE41C4C03E7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" authorId="0" shapeId="0" xr:uid="{DA9D4163-65DF-4438-BF48-754FDCFB6A33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3" authorId="0" shapeId="0" xr:uid="{3C8ABB70-60FD-466D-9D4F-590B0C86B507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3" authorId="0" shapeId="0" xr:uid="{BC7535BA-4D18-4DAC-B5FF-5B7170E22062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4" authorId="0" shapeId="0" xr:uid="{64FEB526-39C3-4D1D-A6A3-DB18680962B4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4" authorId="0" shapeId="0" xr:uid="{10E71B50-3834-40F5-ABD9-C3A3903041FE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5" authorId="0" shapeId="0" xr:uid="{939478D4-1BB7-4BBF-B1E9-B8F52A60188E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5" authorId="0" shapeId="0" xr:uid="{808C0E25-A1F6-447E-9FD8-F1CCF6E3C140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6" authorId="0" shapeId="0" xr:uid="{3F9345D1-4F1A-466E-8C8F-14D2AFE6B036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6" authorId="0" shapeId="0" xr:uid="{D5042F6A-4167-4ABD-93B5-205DF109FBCC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7" authorId="0" shapeId="0" xr:uid="{39D65602-BCB0-4A55-B4CB-2D5489229EDE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7" authorId="0" shapeId="0" xr:uid="{001564E0-2C8B-459F-B38A-25C90C3C5FD0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8" authorId="0" shapeId="0" xr:uid="{24BB7DC4-342F-4DAA-A8AC-ECDEAB497112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8" authorId="0" shapeId="0" xr:uid="{ED32321A-62FE-4302-9458-93E9AD4272A1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9" authorId="0" shapeId="0" xr:uid="{E6F48EFA-F495-4ACC-ABBE-B908187DC306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9" authorId="0" shapeId="0" xr:uid="{CD19F0CB-CAD9-4957-836B-FAF972B0C9CF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0" authorId="0" shapeId="0" xr:uid="{F49D88B0-40E8-4E95-9475-D1E1496AF919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0" authorId="0" shapeId="0" xr:uid="{23C54A11-CCBD-41C2-9407-4CFE2DBED609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1" authorId="0" shapeId="0" xr:uid="{59EC24EE-4ED2-415A-BA90-AF6BF1EA0D16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1" authorId="0" shapeId="0" xr:uid="{14A83F29-2F88-4D40-B82D-1B7844CF3D3D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2" authorId="0" shapeId="0" xr:uid="{B5242F4E-5C3F-43AD-A34F-93360A05049B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2" authorId="0" shapeId="0" xr:uid="{FFC735A4-91AC-42D1-B816-E95BADE6F08D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3" authorId="0" shapeId="0" xr:uid="{5B3C6DEA-9D94-425C-BFEB-011E8CE253A4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3" authorId="0" shapeId="0" xr:uid="{F8A5CE41-0270-461D-A07E-060F468D3223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4" authorId="0" shapeId="0" xr:uid="{DAA96952-A1CB-4EB9-9456-E18370456C15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4" authorId="0" shapeId="0" xr:uid="{B5E3031E-A5C6-4B54-870D-5DD493913576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5" authorId="0" shapeId="0" xr:uid="{C5D04D57-4825-4C07-BFAF-05398A917701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5" authorId="0" shapeId="0" xr:uid="{46C4AD4C-B64D-4283-96D9-472202F0B749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6" authorId="0" shapeId="0" xr:uid="{CDE67C2F-E709-45DA-8028-ABDB5788649D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6" authorId="0" shapeId="0" xr:uid="{18798872-1D1B-4971-B077-CAD8434C9AA0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7" authorId="0" shapeId="0" xr:uid="{CA081FA5-230B-46AA-B301-A6103701EB7A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7" authorId="0" shapeId="0" xr:uid="{DB76EDFE-035E-4622-B361-25EBCD7B8B1A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8" authorId="0" shapeId="0" xr:uid="{21BDD8A7-E0E6-4A7A-9E9A-00411381709A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8" authorId="0" shapeId="0" xr:uid="{81F8FC28-8EB9-468D-AF33-BFC788689DE7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9" authorId="0" shapeId="0" xr:uid="{694CA5B8-2B89-4626-8244-AA50C17B2018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9" authorId="0" shapeId="0" xr:uid="{4793DE95-801C-4833-9F4C-B435FAB1AF2A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0" authorId="0" shapeId="0" xr:uid="{C61A958A-75BA-4BA2-8C01-DF620B4C8B50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0" authorId="0" shapeId="0" xr:uid="{BE558FF3-3B75-4E4F-9D36-2128AC210B67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1" authorId="0" shapeId="0" xr:uid="{11B86DF5-AF2E-401B-86CB-95EED4D87453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1" authorId="0" shapeId="0" xr:uid="{6C615B94-48DE-40BF-8040-78FD090FE9D1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2" authorId="0" shapeId="0" xr:uid="{CD64ECDB-27C4-4DB4-83BB-BF846FE189B5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2" authorId="0" shapeId="0" xr:uid="{3CE4CA7B-0254-478A-A3C0-D0150EEAE4A6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3" authorId="0" shapeId="0" xr:uid="{90CE8DB8-5352-491C-B6DD-1A684CCE5A73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3" authorId="0" shapeId="0" xr:uid="{89506C9E-7BE3-4836-A5BF-2677A2F89DB0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4" authorId="0" shapeId="0" xr:uid="{BF8E67C7-97B8-4EC4-A1FC-C77B0EB9C844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4" authorId="0" shapeId="0" xr:uid="{6A614EA1-FF49-462C-BE61-AD8367AFB55C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5" authorId="0" shapeId="0" xr:uid="{B0DA76E4-67A4-48AD-BC6F-6B614E95A058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5" authorId="0" shapeId="0" xr:uid="{68254D81-72A9-4CE3-9D86-5F5DDE22F9C5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6" authorId="0" shapeId="0" xr:uid="{565E5805-77F8-48BE-A52B-EBFAD464FA61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6" authorId="0" shapeId="0" xr:uid="{03C76EB1-B4E0-40EB-A8C6-00E9B4AA87AA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7" authorId="0" shapeId="0" xr:uid="{DEBCCFB9-A9C4-4AF5-AA27-4CCBF207C40D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7" authorId="0" shapeId="0" xr:uid="{2853559A-1654-4C3B-8586-22C694CF425D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8" authorId="0" shapeId="0" xr:uid="{1E3E4752-C354-425E-9868-26F556569810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8" authorId="0" shapeId="0" xr:uid="{B17AD23B-808E-48F9-8BA9-3E5D27E5C873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9" authorId="0" shapeId="0" xr:uid="{8C5238E3-8196-4F2A-BD70-8F52A6FC0F68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9" authorId="0" shapeId="0" xr:uid="{4F290E8B-0BA7-4D12-994C-5DD33D61F870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30" authorId="0" shapeId="0" xr:uid="{643B43BC-B200-4E76-90D6-35193D2F8893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30" authorId="0" shapeId="0" xr:uid="{4AACC133-6DC6-4823-AFAF-273E6248A1F1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31" authorId="0" shapeId="0" xr:uid="{D74D5FE8-1629-4506-A129-64E9283A126E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31" authorId="0" shapeId="0" xr:uid="{629D2479-A8FE-4D5C-9C3F-16BA7697CAD2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mathieu ho</author>
  </authors>
  <commentList>
    <comment ref="B2" authorId="0" shapeId="0" xr:uid="{DE02B791-4B0C-41B5-AECE-2D437279E4A1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" authorId="0" shapeId="0" xr:uid="{C9948336-45DA-4416-A2C0-089CD7A68C8A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3" authorId="0" shapeId="0" xr:uid="{624C40E0-13A6-4D80-B16A-13D323B6B16C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3" authorId="0" shapeId="0" xr:uid="{FFC7A452-3E49-4608-A438-C2DF921CC533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4" authorId="0" shapeId="0" xr:uid="{A5E01D2D-5CB6-42E3-B540-198BEA4DEF10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4" authorId="0" shapeId="0" xr:uid="{CEA58786-8FEB-4AA9-A7B0-AE18F87E842C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5" authorId="0" shapeId="0" xr:uid="{C3E4AB54-538B-45DB-ABD5-1E3DD3110B7C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5" authorId="0" shapeId="0" xr:uid="{B1644C43-DED4-4D9E-880C-46B7E82AC240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6" authorId="0" shapeId="0" xr:uid="{CCDB060F-B551-4AEA-92F8-BEE3E80F265D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6" authorId="0" shapeId="0" xr:uid="{BFBA70D6-28E0-4F3F-BF30-B96384B032C6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7" authorId="0" shapeId="0" xr:uid="{D87ADB47-2FA0-4CF7-A109-572658F0C9B8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7" authorId="0" shapeId="0" xr:uid="{35106D79-ED7A-487B-9215-EA047FE92E89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8" authorId="0" shapeId="0" xr:uid="{431D63E1-9962-43FF-A531-9A9A6F94F485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8" authorId="0" shapeId="0" xr:uid="{96DAEA24-FC15-46E0-B5BD-1F34F8A51896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9" authorId="0" shapeId="0" xr:uid="{252E47E9-FED9-450D-A2A9-731F02708E96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9" authorId="0" shapeId="0" xr:uid="{91296EB8-616E-489D-85BB-C1A64D1BA3A3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0" authorId="0" shapeId="0" xr:uid="{B44B4641-FA3B-467E-B178-3991ACD6A7F2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0" authorId="0" shapeId="0" xr:uid="{281FC503-3014-4203-90C3-06917F1D93CD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1" authorId="0" shapeId="0" xr:uid="{D5F8CF99-2DA5-4350-BF30-FA360187E631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1" authorId="0" shapeId="0" xr:uid="{51C7D04B-BB95-41A0-AC3D-5500295AF9D8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2" authorId="0" shapeId="0" xr:uid="{A23FC7C0-71AC-4D09-908D-3666507487A4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2" authorId="0" shapeId="0" xr:uid="{7C464211-BDE5-44A0-B32A-E153DABA4379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3" authorId="0" shapeId="0" xr:uid="{112F4E5E-5127-47BB-9B23-66C11083BCF2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3" authorId="0" shapeId="0" xr:uid="{3B7AB415-51B6-4369-921A-78510B62A2AE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4" authorId="0" shapeId="0" xr:uid="{868A61E0-2AC8-4479-85C1-E2C30CCEA7A1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4" authorId="0" shapeId="0" xr:uid="{C964CCAA-0118-45E2-8E22-965A670CAF60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5" authorId="0" shapeId="0" xr:uid="{AAFFF169-DB5A-41C0-AA87-80DFC556D360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5" authorId="0" shapeId="0" xr:uid="{7A9A6818-00C0-4460-91CA-F0B8BD666110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6" authorId="0" shapeId="0" xr:uid="{289CA89F-EB72-44D2-8F73-51C85E9F6839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6" authorId="0" shapeId="0" xr:uid="{3943A005-BF0E-482C-B66A-0EF418275CC9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7" authorId="0" shapeId="0" xr:uid="{638A33E6-3AC3-4FB3-A813-FD5321B454D3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7" authorId="0" shapeId="0" xr:uid="{D039B1C9-4B3C-4571-9437-A3842D77F523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8" authorId="0" shapeId="0" xr:uid="{3016FD14-2DCD-47DA-9F9A-02ACB13A4B21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8" authorId="0" shapeId="0" xr:uid="{9CF5EA58-3E17-4BBE-BD20-CEF0C532E70C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9" authorId="0" shapeId="0" xr:uid="{2F746342-F84C-4892-8CE2-0FEDC86449B1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9" authorId="0" shapeId="0" xr:uid="{4473992D-B60B-4196-AAF3-A67EDC53178E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0" authorId="0" shapeId="0" xr:uid="{BF462BFE-72F1-48C5-AC6B-96F407B9A0F6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0" authorId="0" shapeId="0" xr:uid="{A2A60432-DD09-4626-980F-F62E469BEB9E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1" authorId="0" shapeId="0" xr:uid="{F1E09FF5-537A-48D0-97CA-2CA0A8A21ED1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1" authorId="0" shapeId="0" xr:uid="{31FEDF08-1A5B-49DF-AAC1-59E3EFAE862A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2" authorId="0" shapeId="0" xr:uid="{1F001594-9403-4435-9848-1651DA8D3909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2" authorId="0" shapeId="0" xr:uid="{640356DC-9F6D-4559-A48E-71D420B509D7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3" authorId="0" shapeId="0" xr:uid="{40AB24B5-41C6-49F8-9807-97141DE809B3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3" authorId="0" shapeId="0" xr:uid="{E829F321-1B77-4C29-9B0C-9EF9758BF4A4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4" authorId="0" shapeId="0" xr:uid="{8889F2F3-51C6-4D2C-91B4-7204106ABCFC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4" authorId="0" shapeId="0" xr:uid="{C7BF4205-1146-47BE-A3F5-02548E12CF75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5" authorId="0" shapeId="0" xr:uid="{C19264DE-0BB2-413F-8BCC-4B79AC7D54EB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5" authorId="0" shapeId="0" xr:uid="{50578388-5B09-47C5-A0FC-C8A3FDF8B5DF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6" authorId="0" shapeId="0" xr:uid="{36720F36-9B99-4A3A-AB0D-93284D442BAC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6" authorId="0" shapeId="0" xr:uid="{46868E77-AF69-4B07-92F8-31E0D0AF031B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7" authorId="0" shapeId="0" xr:uid="{1454CBA5-0D39-4845-9919-DD592FBE86BB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7" authorId="0" shapeId="0" xr:uid="{389E3B3A-54BB-4C87-BFE6-1533BBCA3F50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8" authorId="0" shapeId="0" xr:uid="{8B46018A-1212-4C9D-9E4B-AD9778BD316F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8" authorId="0" shapeId="0" xr:uid="{AEB89506-5461-4B9E-8251-A304BEF930E8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9" authorId="0" shapeId="0" xr:uid="{F4F4EF4B-C06D-4CED-B5D4-0395CD841E6A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9" authorId="0" shapeId="0" xr:uid="{A280EFDB-8FA7-44AC-9116-6296E6F8A2DE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30" authorId="0" shapeId="0" xr:uid="{440C8313-DBFC-4EE8-BC89-4442D65189EF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30" authorId="0" shapeId="0" xr:uid="{E840BE5D-484B-462C-A7E2-2D501892AF4A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31" authorId="0" shapeId="0" xr:uid="{84AB5F0E-8E2B-4C34-9FEF-16DD3A6AA3EC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31" authorId="0" shapeId="0" xr:uid="{EB11320A-F1E4-4533-831C-0F63BF24640C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32" authorId="0" shapeId="0" xr:uid="{0176DD53-1071-438A-9515-C35AE92CB73D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32" authorId="0" shapeId="0" xr:uid="{457A677B-3847-44A0-B4EA-5E2F891D0A09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mathieu ho</author>
  </authors>
  <commentList>
    <comment ref="B2" authorId="0" shapeId="0" xr:uid="{7071AB27-5484-4FD6-A6FD-58F31835A4CB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" authorId="0" shapeId="0" xr:uid="{F6EE363F-DA30-4BA4-A403-3F3BDD4FCA55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3" authorId="0" shapeId="0" xr:uid="{DEC3C9B9-8680-449E-A159-81A06B7E3FDA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3" authorId="0" shapeId="0" xr:uid="{FB594120-3FCD-48DF-B51A-46D916EB1B47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4" authorId="0" shapeId="0" xr:uid="{2403FE5A-5880-4E6E-BFDC-B95D3F443894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4" authorId="0" shapeId="0" xr:uid="{37643659-26AF-429F-B742-0F289BC2CF41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5" authorId="0" shapeId="0" xr:uid="{E02D3811-D399-40DD-8968-32F39E46A21B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5" authorId="0" shapeId="0" xr:uid="{A320899C-95B8-4D32-BDC5-3336CFC71C5D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6" authorId="0" shapeId="0" xr:uid="{DA37DDB2-666B-497C-8F90-ABC13AF264BC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6" authorId="0" shapeId="0" xr:uid="{1744276F-5261-47D5-BC13-769F15B593FE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7" authorId="0" shapeId="0" xr:uid="{DC18335B-355B-4828-BBBA-DFB23250CD45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7" authorId="0" shapeId="0" xr:uid="{97AEBB97-2472-4E08-A442-23F9F13E8378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8" authorId="0" shapeId="0" xr:uid="{C25609D6-873A-48A8-BBED-8C6410E10C88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8" authorId="0" shapeId="0" xr:uid="{4EA327FB-52AE-43FA-AB26-0EAFCA6A01E5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9" authorId="0" shapeId="0" xr:uid="{5AA010E5-B01C-435A-BA6C-CCAE11AC79DF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9" authorId="0" shapeId="0" xr:uid="{2689AD3D-2E0A-4AB2-B2DC-CB5CB1EF1A0D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0" authorId="0" shapeId="0" xr:uid="{05BA8F71-F1A1-4A73-BD84-8D562498FD70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0" authorId="0" shapeId="0" xr:uid="{DAD968C4-0BF5-48B6-B0C3-AA8922FEE2B6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1" authorId="0" shapeId="0" xr:uid="{BF2CEFAB-41BA-4BF6-B886-CA06E70A3E04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1" authorId="0" shapeId="0" xr:uid="{F4331A0E-8D0B-4C13-89B0-4D591E49A817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2" authorId="0" shapeId="0" xr:uid="{EF6E629E-AD11-4F86-892F-9200843C1265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2" authorId="0" shapeId="0" xr:uid="{4CF6A980-F825-4FEC-989E-B025E21E049C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3" authorId="0" shapeId="0" xr:uid="{BBC28B94-8E53-45B0-9C09-955220680980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3" authorId="0" shapeId="0" xr:uid="{36F92A84-E3EB-440C-8A57-7BC2C8C9F949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4" authorId="0" shapeId="0" xr:uid="{E3782EE1-D1CC-4F12-B41E-B1BCE1EBB56C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4" authorId="0" shapeId="0" xr:uid="{06914F6D-6C1E-4CF7-ACF5-32DCA979ADAD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5" authorId="0" shapeId="0" xr:uid="{D7ADB84C-4D6B-4F2E-8B7D-02CC7AA4934D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5" authorId="0" shapeId="0" xr:uid="{DE7BE29E-EAF6-4EFB-9075-D99320687285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6" authorId="0" shapeId="0" xr:uid="{8AA99FC4-F25C-414D-8575-4B92AEAB8D9B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6" authorId="0" shapeId="0" xr:uid="{D24B0B64-2D9F-440D-AC6D-300DA54E1C8E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7" authorId="0" shapeId="0" xr:uid="{E5390B4D-084E-4FC0-B212-043CFC888615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7" authorId="0" shapeId="0" xr:uid="{6742E3F4-085E-457A-8420-4DFD1786996A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8" authorId="0" shapeId="0" xr:uid="{239E3778-1825-422B-9031-CFE1AF5313D8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8" authorId="0" shapeId="0" xr:uid="{DB6332F3-8B00-4BED-8FA8-1E7AF72354F6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9" authorId="0" shapeId="0" xr:uid="{62D6A61F-81C9-4B22-A245-7C8A6C8CBA70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9" authorId="0" shapeId="0" xr:uid="{677120D3-F3A5-4652-96E5-520B3C24DCCF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0" authorId="0" shapeId="0" xr:uid="{6604D6B1-0970-4E33-9404-43244F774912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0" authorId="0" shapeId="0" xr:uid="{985751A5-57DD-4ECA-A623-40802811A118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1" authorId="0" shapeId="0" xr:uid="{7FCCD83B-C216-4CD2-85FC-9B6442698E57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1" authorId="0" shapeId="0" xr:uid="{0C0C4617-EDD8-447C-BF60-7CD862B22000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2" authorId="0" shapeId="0" xr:uid="{79CE8E9E-8A4B-400C-B51B-A766D5C60E91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2" authorId="0" shapeId="0" xr:uid="{1EA72CCA-8E4E-45E5-A63E-86EFB9CADA65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3" authorId="0" shapeId="0" xr:uid="{F56F897D-1FDD-4FCD-9348-7A114D9EAB80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3" authorId="0" shapeId="0" xr:uid="{53217C54-867C-4025-811A-0CC21E6B7750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4" authorId="0" shapeId="0" xr:uid="{B99CF706-79FF-4E12-9909-B96A0E70C77B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4" authorId="0" shapeId="0" xr:uid="{6DEBD6D6-B053-4D1A-912F-FD4A296D8DFB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5" authorId="0" shapeId="0" xr:uid="{7EDDAC28-4ECC-4F70-81C6-7E9372002DF7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5" authorId="0" shapeId="0" xr:uid="{0A40C2D0-4766-465C-A4A9-A682290D9F22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6" authorId="0" shapeId="0" xr:uid="{64D83096-5ABA-445F-905B-B4C90F6D9BFA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6" authorId="0" shapeId="0" xr:uid="{24303564-2B10-4904-832F-E9802EDDD490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7" authorId="0" shapeId="0" xr:uid="{F43BEC86-36BC-4916-AC0F-423C345C2A17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7" authorId="0" shapeId="0" xr:uid="{6118459D-B341-4C34-AB0F-7BD36AEAB8E4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8" authorId="0" shapeId="0" xr:uid="{F283AF9C-2454-45D1-A0A7-1C33F819B110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8" authorId="0" shapeId="0" xr:uid="{6A4D79E5-152D-484B-B1A8-BF9F6B0516BD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9" authorId="0" shapeId="0" xr:uid="{6C77BE41-E8B0-4B32-8398-3394B3DBF18F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9" authorId="0" shapeId="0" xr:uid="{25814F10-6E57-4388-BC72-0643F6613BE8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mathieu ho</author>
  </authors>
  <commentList>
    <comment ref="B2" authorId="0" shapeId="0" xr:uid="{66F944A2-8CE2-4C2A-BD07-5ADE10C28735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" authorId="0" shapeId="0" xr:uid="{2984CB8B-0BD7-4269-8B2C-B64C5D1FA8A3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3" authorId="0" shapeId="0" xr:uid="{7C518BE2-4892-4C81-B0A9-D8B54D8BDB1C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3" authorId="0" shapeId="0" xr:uid="{855C5AF6-7EA9-4562-A036-8AB8F4C14B9B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4" authorId="0" shapeId="0" xr:uid="{A4778974-6827-4427-8936-A94382FE650E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4" authorId="0" shapeId="0" xr:uid="{738CFA45-5B99-435B-8CF3-8B630B67D373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5" authorId="0" shapeId="0" xr:uid="{0A4FC8D8-706A-43FC-A148-CAC3F964AD7C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5" authorId="0" shapeId="0" xr:uid="{0F524C66-D97C-4CA8-813C-D7A1B417C3DC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6" authorId="0" shapeId="0" xr:uid="{D7E89ABA-25EC-4AD4-BEE1-DA31CBDFBFCE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6" authorId="0" shapeId="0" xr:uid="{FBDE0000-A255-4F29-92A4-882EA2E3F4F2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7" authorId="0" shapeId="0" xr:uid="{DFD1FF67-5005-4945-93BB-2C583E31D690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7" authorId="0" shapeId="0" xr:uid="{3AE34A5A-63FE-47FF-9527-27FEEFA6C2F8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8" authorId="0" shapeId="0" xr:uid="{CFC74E2D-0203-4562-AA29-95BD09678362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8" authorId="0" shapeId="0" xr:uid="{364153DF-28C7-468D-8B68-D5299A95DBDA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9" authorId="0" shapeId="0" xr:uid="{8C533202-4E91-4440-82C6-44A0085EEC38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9" authorId="0" shapeId="0" xr:uid="{AAE55C96-ADE0-4A78-B68F-4B7C9E3ADA41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0" authorId="0" shapeId="0" xr:uid="{16870CED-A002-47AD-A521-613BDB866DB9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0" authorId="0" shapeId="0" xr:uid="{EC86F1C2-DF00-4CF8-B4FD-1E3C8C10BA89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1" authorId="0" shapeId="0" xr:uid="{C69B9B71-0331-4DD7-85B0-CD7A32BFDA8C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1" authorId="0" shapeId="0" xr:uid="{9ABF323A-5C6D-4ACB-A698-265B25F94408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2" authorId="0" shapeId="0" xr:uid="{B6EA02B9-B2F5-47A5-A745-F81BE27FFA49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2" authorId="0" shapeId="0" xr:uid="{591FF077-6CAE-49EA-8925-DC0EAD018FD0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3" authorId="0" shapeId="0" xr:uid="{D9BDDD65-F454-48DC-9739-4E4D2CF0B1C5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3" authorId="0" shapeId="0" xr:uid="{21DD3BBC-5BB2-4320-9043-6690CD40926A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4" authorId="0" shapeId="0" xr:uid="{2FCFED53-D962-4AA1-980B-4CFBA9235F8D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4" authorId="0" shapeId="0" xr:uid="{94ABAA54-85F9-4E90-8835-97310A150568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5" authorId="0" shapeId="0" xr:uid="{62EFC2A0-417A-4830-9613-D0E2097E0B51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5" authorId="0" shapeId="0" xr:uid="{C328FB4E-99D9-41A4-A952-811ADAFFF8B1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6" authorId="0" shapeId="0" xr:uid="{C8C45E0C-DA13-4BD9-9A52-668A7F4BB2DD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6" authorId="0" shapeId="0" xr:uid="{EA961C20-0279-4B8E-8A70-E5A66F8457F4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7" authorId="0" shapeId="0" xr:uid="{44A8F70A-0774-4573-B05D-A1EC266A4899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7" authorId="0" shapeId="0" xr:uid="{9D66F012-C6CF-4F41-8923-3B6A2CFE22C7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8" authorId="0" shapeId="0" xr:uid="{79C842D4-3960-44A1-84CA-90E4EED86DAC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8" authorId="0" shapeId="0" xr:uid="{BC28413C-2D50-4121-BAEF-870A9729CE21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9" authorId="0" shapeId="0" xr:uid="{090C75F7-BDF3-4523-9624-3DF93BACD53D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9" authorId="0" shapeId="0" xr:uid="{23EFA533-62DF-42E1-AFBB-2FD445A42FBB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0" authorId="0" shapeId="0" xr:uid="{3B6D5976-ED82-484A-9F82-52CE2996FE23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0" authorId="0" shapeId="0" xr:uid="{1F2FDCC2-C7D7-4EA8-A38D-BA28E311B90B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1" authorId="0" shapeId="0" xr:uid="{530351B4-D2B9-4BCA-B595-1542BCE6F242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1" authorId="0" shapeId="0" xr:uid="{4C722949-58C1-46F5-B7E4-C7938DDDBA18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2" authorId="0" shapeId="0" xr:uid="{74839A34-47E8-429D-A3BE-BFFCFCB83DF1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2" authorId="0" shapeId="0" xr:uid="{E884849C-7E97-422E-B427-5D32569EE021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3" authorId="0" shapeId="0" xr:uid="{122106E3-7682-44C5-892E-3D7CAB0D68AA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3" authorId="0" shapeId="0" xr:uid="{77A4CE1B-1DAF-4F91-87A0-9C854D5112D7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4" authorId="0" shapeId="0" xr:uid="{572EE649-7842-4C46-8C68-32013397B9BA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4" authorId="0" shapeId="0" xr:uid="{4161385D-CF5D-4C3C-82F6-F8C624451366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5" authorId="0" shapeId="0" xr:uid="{1D3BABCC-F550-4ACB-987A-3DCC7DA3CADD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5" authorId="0" shapeId="0" xr:uid="{4194D69E-7A1C-417E-894B-D4581BF36EBC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6" authorId="0" shapeId="0" xr:uid="{084073BA-8553-4F77-98FB-05BF3F8B78F5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6" authorId="0" shapeId="0" xr:uid="{810AC40C-34DB-482F-B77E-C074A2DB5442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7" authorId="0" shapeId="0" xr:uid="{26420045-2166-4DC6-A8B7-7A82118BD40A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7" authorId="0" shapeId="0" xr:uid="{7C430130-5249-416B-B130-9489B1F3D032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8" authorId="0" shapeId="0" xr:uid="{621AA91E-0194-47A7-AEE8-39AD6DBA24BE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8" authorId="0" shapeId="0" xr:uid="{269B4723-E24D-45A8-B56E-0F5C8E3934D5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9" authorId="0" shapeId="0" xr:uid="{51F26529-B728-4315-88AF-689B42609EF9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9" authorId="0" shapeId="0" xr:uid="{51F7A17C-5406-42CE-ABA4-A2674228B136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30" authorId="0" shapeId="0" xr:uid="{551F0731-851E-4C91-96C2-B9E54E3F2590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30" authorId="0" shapeId="0" xr:uid="{919C594D-5D8C-40DB-AF7F-25B5482A0113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31" authorId="0" shapeId="0" xr:uid="{EC028A95-2DC8-47AE-BA0E-F7F924EFD8BE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31" authorId="0" shapeId="0" xr:uid="{E52A1650-EE6D-49FF-AAA9-AABB21375BD0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32" authorId="0" shapeId="0" xr:uid="{1CB427D6-E20A-47AB-BD53-D061F667BFB0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32" authorId="0" shapeId="0" xr:uid="{9260D469-B051-4DA5-AF6B-425E2F59DC80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mathieu ho</author>
  </authors>
  <commentList>
    <comment ref="B2" authorId="0" shapeId="0" xr:uid="{4B4D4F44-85DA-4CBE-83BE-26D78943EFC2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" authorId="0" shapeId="0" xr:uid="{CEBA2C6B-7C60-45DA-84B2-EA3C28D7A507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3" authorId="0" shapeId="0" xr:uid="{0FE0A723-C74D-4976-9784-EEBC63A05F69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3" authorId="0" shapeId="0" xr:uid="{17588808-F4F9-4331-9056-1982DF941026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4" authorId="0" shapeId="0" xr:uid="{00346882-C897-4C84-B5C8-9544998D866C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4" authorId="0" shapeId="0" xr:uid="{F848C0D1-3292-4EAB-A302-2E2B58493C8B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5" authorId="0" shapeId="0" xr:uid="{0F06EEC6-6F55-443B-A82F-8143C20DB451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5" authorId="0" shapeId="0" xr:uid="{54A39513-7E42-4E41-936B-72A5BD93E94A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6" authorId="0" shapeId="0" xr:uid="{0CA176AB-1278-4E71-9C25-C1CA823F2402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6" authorId="0" shapeId="0" xr:uid="{1E165109-AECD-412D-9E63-E1C7D7206B01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7" authorId="0" shapeId="0" xr:uid="{DC16AD91-F422-4CF7-BB2F-8B674D199F5F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7" authorId="0" shapeId="0" xr:uid="{BF090BF1-9B0D-4735-9D87-051762BEEB5F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8" authorId="0" shapeId="0" xr:uid="{B255EF13-B6F0-4A21-995D-673909D517CE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8" authorId="0" shapeId="0" xr:uid="{D1E47299-E3BB-412C-BEDB-C5CBD786E11A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9" authorId="0" shapeId="0" xr:uid="{F3813769-DF90-4D2E-8120-4CA9F8DD1BAA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9" authorId="0" shapeId="0" xr:uid="{F9AD2552-28B5-418B-8D69-11FC702AD788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0" authorId="0" shapeId="0" xr:uid="{28881E2C-ADC5-473B-B04A-B1900FD5E6F4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0" authorId="0" shapeId="0" xr:uid="{518EC7EE-02A6-4241-A662-AA414E2715A0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1" authorId="0" shapeId="0" xr:uid="{6D113A5D-D220-478C-BEFE-9B9958C7C5E3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1" authorId="0" shapeId="0" xr:uid="{C286375F-A1BC-4625-B9D5-C625EE0F4B7E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2" authorId="0" shapeId="0" xr:uid="{E94841B5-6BCB-480D-A464-9354D4958FB3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2" authorId="0" shapeId="0" xr:uid="{D734E733-C3FA-4D09-B6D6-AAF9D744FB90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3" authorId="0" shapeId="0" xr:uid="{B3AAF422-EDA2-4F23-9EA8-2E8FE079AA3F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3" authorId="0" shapeId="0" xr:uid="{246A87E5-8377-4830-B666-0B2EFA221D00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4" authorId="0" shapeId="0" xr:uid="{8094DE42-DA5B-46EE-91A1-A64A2FC8C283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4" authorId="0" shapeId="0" xr:uid="{F195BFC1-5E99-48B4-A863-F7684B7F68DF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5" authorId="0" shapeId="0" xr:uid="{EAA3030C-9A12-4092-B234-926712D6C0CF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5" authorId="0" shapeId="0" xr:uid="{63ACF90B-530E-4228-837B-ADEFD13BCAB7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6" authorId="0" shapeId="0" xr:uid="{AD2DA007-061C-47FE-A257-17249AC304AA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6" authorId="0" shapeId="0" xr:uid="{31BCE62D-D789-460C-A645-EC674AF185F9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7" authorId="0" shapeId="0" xr:uid="{7757DA66-0BD7-415C-B738-282D120C98BF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7" authorId="0" shapeId="0" xr:uid="{05371967-7B27-43A9-A07B-E13AAFC93DE4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8" authorId="0" shapeId="0" xr:uid="{A90DDA73-47F7-4B00-8DC5-1B5F4E74664C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8" authorId="0" shapeId="0" xr:uid="{121711EF-2125-4D1D-80AA-B34817E61DA5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9" authorId="0" shapeId="0" xr:uid="{31660DA2-2312-453D-A543-278D90000630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9" authorId="0" shapeId="0" xr:uid="{81BC7C99-6768-46A2-BF45-2E3A8EC9CB9D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0" authorId="0" shapeId="0" xr:uid="{4A93882B-57E7-4553-8809-683DA2AE0679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0" authorId="0" shapeId="0" xr:uid="{2AADA340-E88B-4A0E-AF20-A3791298EE11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1" authorId="0" shapeId="0" xr:uid="{F643DFD5-CA7C-414F-839D-7DB9B23580A8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1" authorId="0" shapeId="0" xr:uid="{3B1127AB-F0EC-4EE0-AE29-EFD2231883B7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2" authorId="0" shapeId="0" xr:uid="{9AA4F206-4774-486E-9AD6-0B76DA65E8D6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2" authorId="0" shapeId="0" xr:uid="{C80E79FE-183D-46B4-A542-BA037560F0D4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3" authorId="0" shapeId="0" xr:uid="{067EF1B7-9AF9-4A85-B93E-D1D99E23EBF3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3" authorId="0" shapeId="0" xr:uid="{AF16C8B6-1BD0-4920-B9F6-294300F3967F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4" authorId="0" shapeId="0" xr:uid="{02665CAC-C1B1-4F26-B994-F18DDD4BECB0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4" authorId="0" shapeId="0" xr:uid="{F994A497-43AD-414F-8CCC-13CA0079E344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5" authorId="0" shapeId="0" xr:uid="{BEB519C9-D421-4F57-A14D-E8108D017777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5" authorId="0" shapeId="0" xr:uid="{4D46542C-2F55-4A03-9FAE-DD54DDE2DE37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6" authorId="0" shapeId="0" xr:uid="{5B6F3C60-2005-4A96-801D-5A5286B2CFFF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6" authorId="0" shapeId="0" xr:uid="{DA6F1DA3-3D73-4161-9396-1B0AF00DB782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7" authorId="0" shapeId="0" xr:uid="{FDDDD472-9C42-44BA-BFB7-0A7AEE2401B7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7" authorId="0" shapeId="0" xr:uid="{5E321CE6-69F6-440E-AA48-3C3F82B9ED6A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8" authorId="0" shapeId="0" xr:uid="{8625F50B-4680-4A76-A949-8DD0F1A502AB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8" authorId="0" shapeId="0" xr:uid="{BC0789EA-74A9-4425-8056-024CC27DB89A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9" authorId="0" shapeId="0" xr:uid="{F7D60755-3137-4340-8471-678D1E656D05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9" authorId="0" shapeId="0" xr:uid="{E7515B9D-160D-4EFF-9AF4-7EA931E33FCF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30" authorId="0" shapeId="0" xr:uid="{DC7F7BFA-6846-496D-BEE8-F86E4449E465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30" authorId="0" shapeId="0" xr:uid="{C89B2479-CC35-453D-B274-0EB6CEE826B4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31" authorId="0" shapeId="0" xr:uid="{8E0D71A8-58AC-4949-9A26-6C786596ED7B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31" authorId="0" shapeId="0" xr:uid="{DA797514-183F-47B5-8827-8BC9502F5CC8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mathieu ho</author>
  </authors>
  <commentList>
    <comment ref="B2" authorId="0" shapeId="0" xr:uid="{1C9AA7CD-575D-4074-8618-9CAF51A3FB6D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" authorId="0" shapeId="0" xr:uid="{9DCEDCE2-F0D3-40AD-BE25-6784368F10D3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3" authorId="0" shapeId="0" xr:uid="{27962D70-A786-4992-BEF1-2EBE8AA512DC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3" authorId="0" shapeId="0" xr:uid="{E4CD3ABE-83B7-407F-8E5A-BF5C654BC65D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4" authorId="0" shapeId="0" xr:uid="{E0B6D2F0-19DE-4C9A-AEA6-A68FCEC3FDA4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4" authorId="0" shapeId="0" xr:uid="{B590D9F4-C3D2-4849-8912-C8C90EAA2837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5" authorId="0" shapeId="0" xr:uid="{75A16EF8-9D2B-4CF0-BDC3-A01CBBFEB8CC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5" authorId="0" shapeId="0" xr:uid="{7CDD0687-29B5-4D8B-AF22-288CDF67FDBF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6" authorId="0" shapeId="0" xr:uid="{2E8AE2CE-20B6-4ABE-A778-316B920DBE89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6" authorId="0" shapeId="0" xr:uid="{ADF5FD3B-DD97-422E-A345-F1DB9A1D4B3D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7" authorId="0" shapeId="0" xr:uid="{7553B53E-5D93-4AF6-A21A-B733F390BCC0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7" authorId="0" shapeId="0" xr:uid="{A348C096-BBDC-4FDF-AE0F-1A8438B25D7B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8" authorId="0" shapeId="0" xr:uid="{7F7FE6E5-B6B5-40D6-A9AD-FE83C98C31F6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8" authorId="0" shapeId="0" xr:uid="{1EB80E1F-97F8-4681-8943-9BD3EB9BA44F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9" authorId="0" shapeId="0" xr:uid="{293E220E-40F9-4D13-9790-78C061128179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9" authorId="0" shapeId="0" xr:uid="{2C36229B-C7C2-470C-BB8E-E87DD9660519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0" authorId="0" shapeId="0" xr:uid="{87370085-EC21-4CBB-8F9E-3B56CCC63DD2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0" authorId="0" shapeId="0" xr:uid="{6FAFE46E-74FD-47F2-B5C9-23BD20B84051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1" authorId="0" shapeId="0" xr:uid="{00F1B85D-A226-4CDB-B814-9FEB1A526525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1" authorId="0" shapeId="0" xr:uid="{D14F57F6-17CC-472F-BE88-D13C20D117F1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2" authorId="0" shapeId="0" xr:uid="{0A0CD249-3A52-4857-82F8-D4CD6818FC16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2" authorId="0" shapeId="0" xr:uid="{8EBF4BE5-97CF-4C99-B6FF-F5BEB32E0AE2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3" authorId="0" shapeId="0" xr:uid="{2D5B0A72-FE79-4B52-A80E-3D3B66E24511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3" authorId="0" shapeId="0" xr:uid="{FF2B723A-1840-4336-AB47-141A771B88CE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4" authorId="0" shapeId="0" xr:uid="{4162FE46-BD3E-47D8-A8E5-82DEC9ACD534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4" authorId="0" shapeId="0" xr:uid="{11DC7D72-01F7-47C3-98A1-445EADB698D3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5" authorId="0" shapeId="0" xr:uid="{A4D2D70E-A43D-4CC2-BCBF-C17D97B7EAF1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5" authorId="0" shapeId="0" xr:uid="{7ABE3B4A-2C99-4E34-9C4A-5C89DC514D1F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6" authorId="0" shapeId="0" xr:uid="{3DD73597-1815-4411-B0B1-1EE57DEDCCE2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6" authorId="0" shapeId="0" xr:uid="{485A1C77-DE17-4961-9B0D-FE29A92A7254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7" authorId="0" shapeId="0" xr:uid="{1C606B86-9430-46C0-9F21-A1D50D38E4CD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7" authorId="0" shapeId="0" xr:uid="{C28BAB61-A506-4ED3-8303-7A3E8F7BDBE7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8" authorId="0" shapeId="0" xr:uid="{5C975790-53D6-4BF3-AF82-970500E1B6AD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8" authorId="0" shapeId="0" xr:uid="{CA34450D-1E09-4FD7-BC54-DACF74E91FE2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9" authorId="0" shapeId="0" xr:uid="{53E3572E-2B00-49B3-8369-295DED2A2595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9" authorId="0" shapeId="0" xr:uid="{B1C03EBB-0AB6-4FA4-A458-3F9621C4105B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0" authorId="0" shapeId="0" xr:uid="{86B2A3C7-7495-4E93-86E9-5DAC63089AAE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0" authorId="0" shapeId="0" xr:uid="{117F9959-90BA-4C20-8C85-F84A9AE979AE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1" authorId="0" shapeId="0" xr:uid="{719A16F5-4847-47AC-89FB-D368415C4362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1" authorId="0" shapeId="0" xr:uid="{9BC14D40-AB43-4A1E-8B03-FAAE366D9AFA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2" authorId="0" shapeId="0" xr:uid="{42FC6E3B-0A05-4562-82DF-249070AA0D30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2" authorId="0" shapeId="0" xr:uid="{CE21282A-6FAD-4565-8459-718B8936F8AE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3" authorId="0" shapeId="0" xr:uid="{4BDC9170-7535-4A24-AA76-812F65361B1C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3" authorId="0" shapeId="0" xr:uid="{18ECC788-4BC5-4398-ADE4-01A67D89EF98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4" authorId="0" shapeId="0" xr:uid="{81F4D404-F1CD-4DE0-B1FE-C25DCC01CD2A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4" authorId="0" shapeId="0" xr:uid="{70175DE0-720E-4004-81DE-8FDA3DB7DDB8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5" authorId="0" shapeId="0" xr:uid="{A4139A51-98C0-4588-BBBA-6338ABB3A5B4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5" authorId="0" shapeId="0" xr:uid="{DCBA156F-3650-45C5-8D2A-BC8E91F49F25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6" authorId="0" shapeId="0" xr:uid="{6ABC1645-683F-43F5-8D6C-74BAC6103C73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6" authorId="0" shapeId="0" xr:uid="{FC37FF63-8D90-4C83-9859-769AE4B60D7A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7" authorId="0" shapeId="0" xr:uid="{2077DF33-42FC-413A-B042-B5196CCF0EF4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7" authorId="0" shapeId="0" xr:uid="{32D6EC8B-8584-4E4C-AC1B-AEBD252A8341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8" authorId="0" shapeId="0" xr:uid="{BCA6F7B9-F343-4ACC-AEF0-837D600DABEB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8" authorId="0" shapeId="0" xr:uid="{83FEB366-6F9C-41E4-9CCD-2AF02F310019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9" authorId="0" shapeId="0" xr:uid="{304E9EA3-D8CA-48B1-9AE9-E7B7E76F070F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9" authorId="0" shapeId="0" xr:uid="{A0338AD2-24E5-4F41-AADF-F86A963BD2EC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30" authorId="0" shapeId="0" xr:uid="{D258D8A2-B5C6-4900-9828-D4C4675B879F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30" authorId="0" shapeId="0" xr:uid="{EC57A34D-2AA5-4023-8399-E4AB0D324AF9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31" authorId="0" shapeId="0" xr:uid="{6799C325-B848-42AA-BA82-8190A5232C28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31" authorId="0" shapeId="0" xr:uid="{811D6E23-C07A-4B13-B0B5-6B3152DDE441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32" authorId="0" shapeId="0" xr:uid="{722897D6-960F-4153-ABA6-E9BB0F1AE2E0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32" authorId="0" shapeId="0" xr:uid="{F6923CB1-22C3-4092-ACE8-156116024EAB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mathieu ho</author>
  </authors>
  <commentList>
    <comment ref="B2" authorId="0" shapeId="0" xr:uid="{4C2FBCF7-3090-478F-84F5-53953A8CA2CC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" authorId="0" shapeId="0" xr:uid="{CCC9384A-858D-4BEB-BA6E-E33FA4EC1AC3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3" authorId="0" shapeId="0" xr:uid="{2A420E2A-F7C2-42D8-9666-0463F4AEAE12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3" authorId="0" shapeId="0" xr:uid="{395A22B7-CD42-4542-A638-5155C20D0251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4" authorId="0" shapeId="0" xr:uid="{46679574-2967-413C-84DC-1337353D3E50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4" authorId="0" shapeId="0" xr:uid="{229927B0-D4AC-4B3B-855C-4044B0A73E26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5" authorId="0" shapeId="0" xr:uid="{FEC8C075-5A10-4CDF-B96E-029B5DDD599D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5" authorId="0" shapeId="0" xr:uid="{33DDBF96-4C00-4505-96D1-A53DD4EDB3BD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6" authorId="0" shapeId="0" xr:uid="{E6FB3BD2-28AD-4EC7-BA9C-A0A77EC3BF45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6" authorId="0" shapeId="0" xr:uid="{190147E0-A217-453F-BCA8-99E71D423F4C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7" authorId="0" shapeId="0" xr:uid="{169765D5-9618-4F88-8AD0-9321D966FDAA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7" authorId="0" shapeId="0" xr:uid="{717B693F-CB56-4604-A21B-BA315388E0A9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8" authorId="0" shapeId="0" xr:uid="{16874D4B-CB00-4756-B7B3-B354B14F487E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8" authorId="0" shapeId="0" xr:uid="{83EF2032-81C5-4A8A-9BB8-ECAE03F9B482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9" authorId="0" shapeId="0" xr:uid="{ACA90BD0-F184-4A77-802F-A59318FF85E9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9" authorId="0" shapeId="0" xr:uid="{26291377-F1FB-40EB-8477-1F835CC3D619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0" authorId="0" shapeId="0" xr:uid="{3040A9D4-17ED-454C-BEA9-1EC21988E2FF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0" authorId="0" shapeId="0" xr:uid="{4C4CCE6D-9A7D-4011-B7CF-F3713439A1D2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1" authorId="0" shapeId="0" xr:uid="{DCFD6137-6D9E-4F5C-988D-A4AB4D46FD9E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1" authorId="0" shapeId="0" xr:uid="{A94D924A-D7CA-4387-99E5-F7678F42B5B4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2" authorId="0" shapeId="0" xr:uid="{F9E540D7-6105-455F-A85F-D2D7B11EBE00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2" authorId="0" shapeId="0" xr:uid="{2CDB3C24-BBEB-4A7C-8346-7F3D0F3FAACD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3" authorId="0" shapeId="0" xr:uid="{46B1079E-2440-42A0-81A9-FB9CAD8DF320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3" authorId="0" shapeId="0" xr:uid="{0C5642D5-0337-4870-ADFF-DC19B5681C6D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4" authorId="0" shapeId="0" xr:uid="{43BFD8B9-5A6D-4C83-A8DF-CF7CD2A01387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4" authorId="0" shapeId="0" xr:uid="{00BB4EE0-05BE-4D0C-851F-EF971D1C5CD1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5" authorId="0" shapeId="0" xr:uid="{F5CF91D4-DC1B-47BF-B079-22801B853942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5" authorId="0" shapeId="0" xr:uid="{BD492A87-524D-4714-A425-F181B9B73386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6" authorId="0" shapeId="0" xr:uid="{13AB0D78-5226-4B5C-A38C-3F94D874241D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6" authorId="0" shapeId="0" xr:uid="{878E329E-1B68-45D8-A23E-E11C548F58B8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7" authorId="0" shapeId="0" xr:uid="{7481B0FF-8633-4ED9-882D-DE632EED54B1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7" authorId="0" shapeId="0" xr:uid="{A95FC8D7-858C-4704-AF5B-E6291A08A3A8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8" authorId="0" shapeId="0" xr:uid="{80182E63-F51D-496A-98E1-528234C0E96E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8" authorId="0" shapeId="0" xr:uid="{F52F2E44-8D30-460F-BAC5-0D90715F6A41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9" authorId="0" shapeId="0" xr:uid="{6DD957C1-9B33-4849-A112-06541EF11B12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9" authorId="0" shapeId="0" xr:uid="{7C08FC0E-6D27-4DB5-A085-697A16EB8FC4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0" authorId="0" shapeId="0" xr:uid="{3B2229B4-A11F-4898-AF2E-3DDDD7B51710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0" authorId="0" shapeId="0" xr:uid="{C2F767A2-E618-470F-AB8F-305BC7DF3AF4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1" authorId="0" shapeId="0" xr:uid="{A0BA19F3-DE45-4866-8008-6C008B55213D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1" authorId="0" shapeId="0" xr:uid="{997E494D-865A-4582-B95C-A73708CC4115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2" authorId="0" shapeId="0" xr:uid="{8221659F-0B4A-4650-A4E9-AEE250969C99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2" authorId="0" shapeId="0" xr:uid="{4946F7B7-452B-4DF3-9E5F-CC7AD1A87319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3" authorId="0" shapeId="0" xr:uid="{99C53F22-B427-4FFB-9146-0694FEA52613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3" authorId="0" shapeId="0" xr:uid="{A5C7F426-FE4E-48C0-BAD7-7F39326DA524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4" authorId="0" shapeId="0" xr:uid="{235E4FE2-D3D9-4784-BEC0-8CAB83054FEC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4" authorId="0" shapeId="0" xr:uid="{D163215A-A393-4E8F-8772-08F80136AC9C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5" authorId="0" shapeId="0" xr:uid="{2E4AD359-E042-4AF3-9B88-64A3EEA89370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5" authorId="0" shapeId="0" xr:uid="{87F50E49-C6C0-46B7-8DE6-D24E0BBA4369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6" authorId="0" shapeId="0" xr:uid="{85EEFD01-96A2-4D4A-91A4-A21378D6508C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6" authorId="0" shapeId="0" xr:uid="{4B64CE6A-DA60-483F-8184-6EA104189140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7" authorId="0" shapeId="0" xr:uid="{1CDA1A52-FE4B-4B7B-9C80-DA419E34E5CF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7" authorId="0" shapeId="0" xr:uid="{5D481C72-E896-44B6-AB73-55BA459F0A87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8" authorId="0" shapeId="0" xr:uid="{CA7239CD-36E5-49B9-9C74-54EF7777A5D8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8" authorId="0" shapeId="0" xr:uid="{4BF0D61B-E5F4-4561-97FF-477F786456FD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9" authorId="0" shapeId="0" xr:uid="{6B7F72B5-F222-41B3-8E78-19931A24F624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9" authorId="0" shapeId="0" xr:uid="{A333BD4A-0CA8-4BD4-AD00-0B4D87570F24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30" authorId="0" shapeId="0" xr:uid="{7376ED1F-6C8A-43CE-A597-4D2378ECD4B1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30" authorId="0" shapeId="0" xr:uid="{D4D82211-AA57-4797-B16F-EEBEEFCA32F7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31" authorId="0" shapeId="0" xr:uid="{4AE0B355-3E6C-4D94-A80B-61370BCE1265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31" authorId="0" shapeId="0" xr:uid="{2F859E88-FC9A-45E8-8789-A35B72F69DCA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mathieu ho</author>
  </authors>
  <commentList>
    <comment ref="B2" authorId="0" shapeId="0" xr:uid="{A90E92B4-AABC-409D-BA3F-D56394602732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" authorId="0" shapeId="0" xr:uid="{5456FC9A-EE73-4059-8379-EB36D59B7E59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3" authorId="0" shapeId="0" xr:uid="{8116D80C-6524-4B40-875E-C8B81D6AF0B7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3" authorId="0" shapeId="0" xr:uid="{AEDC2567-A01D-4249-BFC3-185FAB6E5BD2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4" authorId="0" shapeId="0" xr:uid="{B86F6062-D74A-4C21-BBA1-F456D687FE8F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4" authorId="0" shapeId="0" xr:uid="{DDBC36A6-5B01-414E-91A5-137A98468F59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5" authorId="0" shapeId="0" xr:uid="{94186008-8CEA-4C29-9BB5-577BBADA7D08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5" authorId="0" shapeId="0" xr:uid="{095CC0DA-57C6-4625-A41C-5B86B8308299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6" authorId="0" shapeId="0" xr:uid="{3F1B0CA4-8074-4A28-99A5-A8D76956F696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6" authorId="0" shapeId="0" xr:uid="{1A407E38-F1C8-49FA-BFF6-CCB37A7D03F0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7" authorId="0" shapeId="0" xr:uid="{F5CC9BAC-06C5-400C-BA22-6DEDE0941F07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7" authorId="0" shapeId="0" xr:uid="{A59A5B48-ABC9-4C14-A4B1-4A84C30CDFDD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8" authorId="0" shapeId="0" xr:uid="{F84E74B3-4752-46DA-9C29-4C4A7C40047A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8" authorId="0" shapeId="0" xr:uid="{D8D083C3-37AC-4FE9-A163-4388E3F244FD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9" authorId="0" shapeId="0" xr:uid="{16A51DB9-6C3C-419C-AB05-9C71C65C3009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9" authorId="0" shapeId="0" xr:uid="{594057AD-12B4-454E-9BBB-77351DCE52BB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0" authorId="0" shapeId="0" xr:uid="{54473278-9066-4260-A624-1C1BFAA9BFEE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0" authorId="0" shapeId="0" xr:uid="{F3A51F98-EEF6-4DE3-B605-C63302809D5F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1" authorId="0" shapeId="0" xr:uid="{23DD4623-D508-49D8-AD93-55AAF02892BC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1" authorId="0" shapeId="0" xr:uid="{BCD952F8-0A8A-4F1D-B179-15B29F7094A8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2" authorId="0" shapeId="0" xr:uid="{90FE9FE1-A955-46CA-8F39-A0715DC385CE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2" authorId="0" shapeId="0" xr:uid="{F7756506-30AD-4A63-BA36-D3A4737D7CAF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3" authorId="0" shapeId="0" xr:uid="{E2C548C9-ED75-4348-9ADB-3F40E79D9D8A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3" authorId="0" shapeId="0" xr:uid="{08A9AC8A-7C33-46F0-8C28-CB0B5D41E7D8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4" authorId="0" shapeId="0" xr:uid="{4E11F7AB-951E-4156-8BA5-87440FBD6584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4" authorId="0" shapeId="0" xr:uid="{6C6C15A6-F608-43AC-975A-4120DBC04924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5" authorId="0" shapeId="0" xr:uid="{199B5DC6-ABC1-4E6C-80A4-E914836BE758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5" authorId="0" shapeId="0" xr:uid="{3EA45FCA-FFB7-4534-80DC-9643546FFDC1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6" authorId="0" shapeId="0" xr:uid="{E96AD952-2452-4054-B1FD-FEF27F3FF80D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6" authorId="0" shapeId="0" xr:uid="{5034EAB1-407C-4D56-A439-F2091F9E0624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7" authorId="0" shapeId="0" xr:uid="{7FEF2798-62FC-4F98-835E-7FBBB98B1790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7" authorId="0" shapeId="0" xr:uid="{8FAD692C-3534-4596-856B-FDF4A4C9BD54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8" authorId="0" shapeId="0" xr:uid="{790AF32B-B0A6-4404-BFFD-BC7C47B56C72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8" authorId="0" shapeId="0" xr:uid="{14FCA701-974B-4401-8885-A36157621258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9" authorId="0" shapeId="0" xr:uid="{5053BB68-B2B3-48C0-B6B9-08740C1EDD59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9" authorId="0" shapeId="0" xr:uid="{7B9A3FB3-E039-44FC-9942-6D516A44FFE2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0" authorId="0" shapeId="0" xr:uid="{17C6C945-F028-4209-A9C3-E782F0A04045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0" authorId="0" shapeId="0" xr:uid="{1D01B9CB-4779-4438-BC9C-32D15C265E39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1" authorId="0" shapeId="0" xr:uid="{B28117F1-FABC-4715-B7AC-581B3ED24065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1" authorId="0" shapeId="0" xr:uid="{A0C09472-1728-4375-94B0-38F70278FD0B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2" authorId="0" shapeId="0" xr:uid="{A1FA9BAD-BF2C-48D7-8F71-B4288760C2FC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2" authorId="0" shapeId="0" xr:uid="{0F3B7023-41F8-40F5-8806-07C2EF0D55C5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3" authorId="0" shapeId="0" xr:uid="{44EF8D3D-2C81-46BF-8C1E-14EACC578F4B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3" authorId="0" shapeId="0" xr:uid="{B5D5689D-295E-4997-9CEA-6B293C07C402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4" authorId="0" shapeId="0" xr:uid="{8024EA6F-0B73-45B4-B726-023E0B049605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4" authorId="0" shapeId="0" xr:uid="{5B157D99-5E42-4499-8F34-6874FD54C221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5" authorId="0" shapeId="0" xr:uid="{5A9BB9EA-A5BA-48A5-8F07-7F4AFC363A2C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5" authorId="0" shapeId="0" xr:uid="{684EEA7E-E8A4-48E0-88A2-DDA9D84C4305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6" authorId="0" shapeId="0" xr:uid="{CDFCC093-D4FD-4C83-8CEC-BA604382EAD6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6" authorId="0" shapeId="0" xr:uid="{6E666BD8-13ED-4B7F-8413-BA409C6D7E73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7" authorId="0" shapeId="0" xr:uid="{A384D85F-EAFD-4713-8BAD-92629A067A8C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7" authorId="0" shapeId="0" xr:uid="{FEF3F812-37CF-40D7-967D-DE1A403836A5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8" authorId="0" shapeId="0" xr:uid="{DCB0AF44-A362-4793-942C-797FEF29A331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8" authorId="0" shapeId="0" xr:uid="{F537EBF1-7C1E-4760-84A2-F418062E56E7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9" authorId="0" shapeId="0" xr:uid="{E9D67E58-B4FC-456E-B887-BF67DAE6EA4D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9" authorId="0" shapeId="0" xr:uid="{2F24DFDD-6B0F-4BD6-8330-330C20051F2E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30" authorId="0" shapeId="0" xr:uid="{584F02EF-92D2-4204-B83F-ACFEE02DAAF5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30" authorId="0" shapeId="0" xr:uid="{1BA9091A-6F4B-4045-983D-0E3065BF9A97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31" authorId="0" shapeId="0" xr:uid="{04A240F9-9C52-4C86-A160-3919365D77ED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31" authorId="0" shapeId="0" xr:uid="{30A6ABBF-7610-45A7-B9E2-0F3C33812C88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32" authorId="0" shapeId="0" xr:uid="{5AFB1822-2819-470E-82DB-0E523ABEE03C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32" authorId="0" shapeId="0" xr:uid="{0A126827-AB73-4B4F-A717-D1B55B8E87FC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mathieu ho</author>
  </authors>
  <commentList>
    <comment ref="B2" authorId="0" shapeId="0" xr:uid="{9992F9D0-0439-4C02-ADB9-867D9273EDA2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" authorId="0" shapeId="0" xr:uid="{AC9AE688-ED96-40AB-A47B-55829F51EF9A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3" authorId="0" shapeId="0" xr:uid="{4E1EC3A2-FBC4-4EBF-A22E-39D086F3AF9F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3" authorId="0" shapeId="0" xr:uid="{F5624D25-36E5-4827-8842-545B4C0545DF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4" authorId="0" shapeId="0" xr:uid="{00383B44-D47F-4650-BF58-66B73B6BA380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4" authorId="0" shapeId="0" xr:uid="{E3B8FDF2-510A-41C4-9332-DE96ABF39FD6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5" authorId="0" shapeId="0" xr:uid="{AD695FDB-B987-4855-B3E7-2962EBB22C7B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5" authorId="0" shapeId="0" xr:uid="{8C4D4EF3-0B86-40DF-BCE6-24861E5ECF6D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6" authorId="0" shapeId="0" xr:uid="{C0497A1B-C3CC-4811-910E-637F13264D7E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6" authorId="0" shapeId="0" xr:uid="{07FECFDB-570E-499C-9CA4-2EF8D2DB5C1D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7" authorId="0" shapeId="0" xr:uid="{EB793E2D-C983-479A-9FE8-3420E6B4A5AD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7" authorId="0" shapeId="0" xr:uid="{6FF82E76-8F5A-4F22-9255-49443BDBABD6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8" authorId="0" shapeId="0" xr:uid="{C3C016EA-4494-4D37-B1B3-A94EFF58E7D6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8" authorId="0" shapeId="0" xr:uid="{AA9B892A-2211-4FC6-9B44-B8737CFBEF4A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9" authorId="0" shapeId="0" xr:uid="{91F367BF-A203-43A4-B954-F2B7E7380289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9" authorId="0" shapeId="0" xr:uid="{CC632FE0-7F9B-4FD6-BBAA-2C279052342A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0" authorId="0" shapeId="0" xr:uid="{0234D0EC-2785-4553-9679-6974A01D8CC6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0" authorId="0" shapeId="0" xr:uid="{9C38E509-0186-485A-98DF-E2B412F5D334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1" authorId="0" shapeId="0" xr:uid="{814B3662-E54E-4DC5-8ECC-8921A04A1A94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1" authorId="0" shapeId="0" xr:uid="{28C14CCA-8582-4C0A-83E9-81CE27202BDA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2" authorId="0" shapeId="0" xr:uid="{9BC0FD48-909C-4BA2-8CF0-C5A05120B99F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2" authorId="0" shapeId="0" xr:uid="{D4F2001F-47E7-4738-B3F7-8DBF5FC54C2E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3" authorId="0" shapeId="0" xr:uid="{B38F8B52-F224-43E9-9A48-4E322E5DEC89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3" authorId="0" shapeId="0" xr:uid="{D64DCE95-7822-4673-9923-3346D8234B11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4" authorId="0" shapeId="0" xr:uid="{4D9869B3-BE70-4DFC-BE3C-4131303B1436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4" authorId="0" shapeId="0" xr:uid="{63C619AF-A13F-46F1-B1DD-ADC9BAC8AC0D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5" authorId="0" shapeId="0" xr:uid="{E99DC020-DA38-4B12-A34A-6379CA373EC2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5" authorId="0" shapeId="0" xr:uid="{E993C7B5-7EAE-412F-9EE8-7B7B7179890A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6" authorId="0" shapeId="0" xr:uid="{1E374048-D272-44F6-A518-CF9F3A43937D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6" authorId="0" shapeId="0" xr:uid="{1CA2904A-4772-4049-8B83-2BAB1EE426F3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7" authorId="0" shapeId="0" xr:uid="{88E30DC2-3271-4049-9279-09CF402CB4F7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7" authorId="0" shapeId="0" xr:uid="{3EDEBF22-FDC7-4FF1-8726-E93589B77AF3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8" authorId="0" shapeId="0" xr:uid="{D6F52E56-3B94-46E8-8BE1-AE0BB1762236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8" authorId="0" shapeId="0" xr:uid="{1382D2E9-3E6B-452C-A17C-DD6E71768DFB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9" authorId="0" shapeId="0" xr:uid="{DAA6FCEF-1B5A-4F55-BD7D-0ED08D82E689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9" authorId="0" shapeId="0" xr:uid="{025A7AFD-7252-43AC-9E9B-A04748D4DCB6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0" authorId="0" shapeId="0" xr:uid="{8F9BEFD9-D30D-4437-9484-48F36826129D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0" authorId="0" shapeId="0" xr:uid="{312666E8-70B6-46F6-A106-5FCD35CC9777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1" authorId="0" shapeId="0" xr:uid="{23F63D5F-EC7A-409A-9F26-DE32FCB7F5AA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1" authorId="0" shapeId="0" xr:uid="{3AAB4B68-5AAB-4368-B541-8787BA52A33E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2" authorId="0" shapeId="0" xr:uid="{26D20CFD-C760-4C10-8175-27670F144C83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2" authorId="0" shapeId="0" xr:uid="{9AB942E7-DA52-40A2-85F8-6291C1AA998A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3" authorId="0" shapeId="0" xr:uid="{16864EE5-CDF6-4EAB-99E2-530752E12BA8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3" authorId="0" shapeId="0" xr:uid="{65DA2D17-0DB9-49A3-88BD-D860FE5886DD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4" authorId="0" shapeId="0" xr:uid="{096A0935-6B04-4187-8344-02F0A33037E6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4" authorId="0" shapeId="0" xr:uid="{9080F5E6-8A67-40C6-81D0-5C907BC35D94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5" authorId="0" shapeId="0" xr:uid="{86602574-7E3C-41A6-AC50-7A73E1F1E7F1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5" authorId="0" shapeId="0" xr:uid="{A1945E91-FB3F-4DFD-B08C-496FB5CA6D6F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6" authorId="0" shapeId="0" xr:uid="{14BF4A6C-2E1E-44EC-85C3-37D99852B691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6" authorId="0" shapeId="0" xr:uid="{CAA1408F-8858-48A9-90EC-03A1D038B62B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7" authorId="0" shapeId="0" xr:uid="{56D69A25-A508-4682-95CB-2834EEBC4039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7" authorId="0" shapeId="0" xr:uid="{C81B36A6-1C4C-4FA3-96BA-8556658EF62C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8" authorId="0" shapeId="0" xr:uid="{A0875A0F-6028-45F5-BB7C-4E7A15BFC389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8" authorId="0" shapeId="0" xr:uid="{5FC7D621-D09D-46DC-97BA-3175FDC1012F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9" authorId="0" shapeId="0" xr:uid="{2543E54E-7352-4F10-92CB-C423B91B8E1E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9" authorId="0" shapeId="0" xr:uid="{C5817240-B5E5-4EA8-963E-C5E51DD514E1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30" authorId="0" shapeId="0" xr:uid="{CCE935F0-32DA-430B-82DC-0D2D38932D5B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30" authorId="0" shapeId="0" xr:uid="{5FFFE46B-093E-4E7A-B7F4-ECFDBC4DABBB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31" authorId="0" shapeId="0" xr:uid="{8F091FCB-801B-40A9-AC69-962C34826697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31" authorId="0" shapeId="0" xr:uid="{BBBAF6B4-25FD-4428-BB6B-3A5A4C65BB41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32" authorId="0" shapeId="0" xr:uid="{0C0C7A21-7121-4FC3-BAB4-8E26983D2C2D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32" authorId="0" shapeId="0" xr:uid="{567E5FD0-4350-40EC-BB73-CB2F183309C3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mathieu ho</author>
  </authors>
  <commentList>
    <comment ref="B2" authorId="0" shapeId="0" xr:uid="{8221ED5C-4A79-41DF-B471-5AC0B6321FFE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" authorId="0" shapeId="0" xr:uid="{98EB3085-44E1-4850-8DE9-8A4DAD436073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3" authorId="0" shapeId="0" xr:uid="{D3DAD08C-A307-46BA-9546-70B0EAA455B6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3" authorId="0" shapeId="0" xr:uid="{BC7160D1-D9B4-491B-B2D1-3828ABCBBE2B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4" authorId="0" shapeId="0" xr:uid="{EA6B1C4B-E03F-43C6-A39F-DE672C91DFC6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4" authorId="0" shapeId="0" xr:uid="{29A31A4A-D163-4E27-8052-C55D5EDA6F7B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5" authorId="0" shapeId="0" xr:uid="{79ADBE7D-BC68-4D83-8586-ED3AF36FA331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5" authorId="0" shapeId="0" xr:uid="{AA0EC2FD-4462-4CCD-9573-7DA9D17CAFE3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6" authorId="0" shapeId="0" xr:uid="{35C8C86E-0F81-428E-A8E5-2DEA47230C93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6" authorId="0" shapeId="0" xr:uid="{217CB8ED-2529-4329-85BE-8B10B7343E88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7" authorId="0" shapeId="0" xr:uid="{F1E476DE-A487-47F6-B5E3-90BCD5A2D795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7" authorId="0" shapeId="0" xr:uid="{2FD2BC5B-AF74-4090-8743-F10310FE6D60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8" authorId="0" shapeId="0" xr:uid="{87B653B0-0366-4DEE-A8F3-A9D7F1E6342C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8" authorId="0" shapeId="0" xr:uid="{6D6FA69B-BB31-42AD-B794-7BB8E9695503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9" authorId="0" shapeId="0" xr:uid="{3FC8397D-DBA5-4513-8DD9-6BDE8887B0D5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9" authorId="0" shapeId="0" xr:uid="{D9AFDC78-1F7B-4E99-97BD-34E6370E2F48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0" authorId="0" shapeId="0" xr:uid="{F88D71F9-730D-4012-9D0E-1C168DD57768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0" authorId="0" shapeId="0" xr:uid="{A5E86BBC-F968-4331-93C5-8D7D04645B7B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1" authorId="0" shapeId="0" xr:uid="{C1D1821F-E755-4955-9710-9D037A7770D4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1" authorId="0" shapeId="0" xr:uid="{5021A049-B65A-4149-B9E7-E657D245A581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2" authorId="0" shapeId="0" xr:uid="{3DDBFC70-743E-4481-8CCF-DF4C7866B1B2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2" authorId="0" shapeId="0" xr:uid="{F3AD69C8-14E6-478E-B9AD-6C3D88AA30CC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3" authorId="0" shapeId="0" xr:uid="{1938E498-1449-4809-8E34-52AF98051D1C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3" authorId="0" shapeId="0" xr:uid="{0553BB8D-4424-44D0-9546-58A975511652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4" authorId="0" shapeId="0" xr:uid="{A6A773B6-9A99-4AD3-98E7-DEA2E38170C6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4" authorId="0" shapeId="0" xr:uid="{CD117CDC-56AB-467A-B83B-AD48B9CBDD46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5" authorId="0" shapeId="0" xr:uid="{CBE7A0DE-B599-4E47-8A6F-D9D6F0FB5AFC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5" authorId="0" shapeId="0" xr:uid="{1C7FA057-34BA-4451-8267-810E50BD9FC7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6" authorId="0" shapeId="0" xr:uid="{5B0DCA0A-AE3E-42F3-B4BD-16B672706DBE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6" authorId="0" shapeId="0" xr:uid="{8E174B32-639B-447C-8A16-578BCB33C235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7" authorId="0" shapeId="0" xr:uid="{5E5C60E7-70C3-46C2-BD4A-AE0D2B64A30E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7" authorId="0" shapeId="0" xr:uid="{5891E40E-64FF-458B-B055-40238B4DCB15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8" authorId="0" shapeId="0" xr:uid="{67BB2D0A-0BFA-45F3-A292-1634AAF20C3C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8" authorId="0" shapeId="0" xr:uid="{D3FD4499-1F89-423C-99DE-309E6B1F77D4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19" authorId="0" shapeId="0" xr:uid="{EF467B59-AD46-45B8-BDA2-BD5FA0BF5092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19" authorId="0" shapeId="0" xr:uid="{E0CD0534-E9CF-4355-89A2-6139D8323FC6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0" authorId="0" shapeId="0" xr:uid="{C412F649-B703-4329-9E47-F7A9115A4935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0" authorId="0" shapeId="0" xr:uid="{A8EDF217-D3E4-4231-94B6-DD66D0D8ACD9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1" authorId="0" shapeId="0" xr:uid="{035CC45E-30F6-465F-A3D2-637553202CEE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1" authorId="0" shapeId="0" xr:uid="{A2074FB9-C4C2-4D20-A886-07AE9E7B3DA5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2" authorId="0" shapeId="0" xr:uid="{9858E283-0B41-4FA8-AF79-3CFF15FB218C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2" authorId="0" shapeId="0" xr:uid="{EC8A3216-B9CA-4569-A82B-5A643C824E80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3" authorId="0" shapeId="0" xr:uid="{C7B3E547-2A46-4DFE-B6F5-2A0FFFCB2474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3" authorId="0" shapeId="0" xr:uid="{F6E2EE72-96F1-4F35-983C-FC91B25ACBD4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4" authorId="0" shapeId="0" xr:uid="{133FC167-60E9-4B28-A465-28ED5DB4ACFD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4" authorId="0" shapeId="0" xr:uid="{EEB2B80C-C37D-4C5D-896A-0B74752FBCC6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5" authorId="0" shapeId="0" xr:uid="{5102D70C-A054-49E6-A970-AA179ACA3ED5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5" authorId="0" shapeId="0" xr:uid="{FCF048B5-57F5-4B13-AE11-BA6A82DE4241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6" authorId="0" shapeId="0" xr:uid="{428194EA-6FC3-42C3-AE9A-44426D2D66F2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6" authorId="0" shapeId="0" xr:uid="{532073CE-03D4-4308-9AFA-84EAAED810FA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7" authorId="0" shapeId="0" xr:uid="{A4C77966-0620-4234-A1D0-C1D22F9B73C7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7" authorId="0" shapeId="0" xr:uid="{107F31B7-F156-4A9D-9978-92A1342E7F48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8" authorId="0" shapeId="0" xr:uid="{6E183F2E-0F12-4A02-82FD-4BE99B25663E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8" authorId="0" shapeId="0" xr:uid="{998B016F-F5B1-4783-B089-4F2D03559066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29" authorId="0" shapeId="0" xr:uid="{429CF62C-AF30-4514-9F6A-29E4200FA6AD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29" authorId="0" shapeId="0" xr:uid="{F5C478F8-FE33-4C2E-9DFB-D252B59E47D5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30" authorId="0" shapeId="0" xr:uid="{B3AD5E1A-74FE-4964-80B6-599B7D1D49F3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30" authorId="0" shapeId="0" xr:uid="{D58DE60E-DB8D-4682-A066-B9B0FCF008CE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B31" authorId="0" shapeId="0" xr:uid="{FA6CD7E8-9CA2-44CE-B254-8ACD371D1BB7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  <comment ref="C31" authorId="0" shapeId="0" xr:uid="{F0790F2F-7E57-43AA-8F28-BD44114639FE}">
      <text>
        <r>
          <rPr>
            <b/>
            <sz val="9"/>
            <color indexed="81"/>
            <rFont val="Tahoma"/>
            <family val="2"/>
          </rPr>
          <t>mathieu ho:</t>
        </r>
        <r>
          <rPr>
            <sz val="9"/>
            <color indexed="81"/>
            <rFont val="Tahoma"/>
            <family val="2"/>
          </rPr>
          <t xml:space="preserve">
Rénseigner l'heure au format :
01/01 20:00
(1er janvier 20:00)</t>
        </r>
      </text>
    </comment>
  </commentList>
</comments>
</file>

<file path=xl/sharedStrings.xml><?xml version="1.0" encoding="utf-8"?>
<sst xmlns="http://schemas.openxmlformats.org/spreadsheetml/2006/main" count="145" uniqueCount="13">
  <si>
    <t>Mois</t>
  </si>
  <si>
    <t>Taux horaire brut</t>
  </si>
  <si>
    <t>Nombre d'heures</t>
  </si>
  <si>
    <t>EN FONCTION DES ACCORDS D'ENTREPRISE, LA NUIT COMMENCE A 20 H OU 21H</t>
  </si>
  <si>
    <t>Majoration 5%</t>
  </si>
  <si>
    <t>Total Majoration</t>
  </si>
  <si>
    <t>Salaire brut journalier</t>
  </si>
  <si>
    <t>TOTAL</t>
  </si>
  <si>
    <r>
      <rPr>
        <b/>
        <sz val="11"/>
        <color theme="0"/>
        <rFont val="Calibri"/>
        <family val="2"/>
        <scheme val="minor"/>
      </rPr>
      <t>Heure de fin de mission</t>
    </r>
    <r>
      <rPr>
        <sz val="11"/>
        <color theme="0"/>
        <rFont val="Calibri"/>
        <family val="2"/>
        <scheme val="minor"/>
      </rPr>
      <t xml:space="preserve">
</t>
    </r>
    <r>
      <rPr>
        <sz val="9"/>
        <color theme="0"/>
        <rFont val="Calibri"/>
        <family val="2"/>
        <scheme val="minor"/>
      </rPr>
      <t>(ex : 02/01 06:00:00)</t>
    </r>
  </si>
  <si>
    <r>
      <t xml:space="preserve">Repos compensateur 
</t>
    </r>
    <r>
      <rPr>
        <sz val="9"/>
        <color theme="0"/>
        <rFont val="Calibri"/>
        <family val="2"/>
        <scheme val="minor"/>
      </rPr>
      <t>8 premières heures (h:mn)</t>
    </r>
  </si>
  <si>
    <r>
      <t xml:space="preserve">Heure début de mission 
</t>
    </r>
    <r>
      <rPr>
        <sz val="9"/>
        <color theme="0"/>
        <rFont val="Calibri"/>
        <family val="2"/>
        <scheme val="minor"/>
      </rPr>
      <t>(ex : 01/01 20:00:00)</t>
    </r>
  </si>
  <si>
    <r>
      <t>Total repos composateur Journalier</t>
    </r>
    <r>
      <rPr>
        <sz val="11"/>
        <color theme="0"/>
        <rFont val="Calibri"/>
        <family val="2"/>
        <scheme val="minor"/>
      </rPr>
      <t xml:space="preserve"> 
</t>
    </r>
    <r>
      <rPr>
        <sz val="9"/>
        <color theme="0"/>
        <rFont val="Calibri"/>
        <family val="2"/>
        <scheme val="minor"/>
      </rPr>
      <t>(h:mn)</t>
    </r>
  </si>
  <si>
    <r>
      <t xml:space="preserve">Repos compensateur 
</t>
    </r>
    <r>
      <rPr>
        <sz val="9"/>
        <color theme="0"/>
        <rFont val="Calibri"/>
        <family val="2"/>
        <scheme val="minor"/>
      </rPr>
      <t>à partir de la 9ème heure (h:mn)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</si>
</sst>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€&quot;"/>
    <numFmt numFmtId="165" formatCode="[$-40C]d\-mmm;@"/>
    <numFmt numFmtId="166" formatCode="d\ mmm\ h:mm;@"/>
    <numFmt numFmtId="167" formatCode="[h]:mm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theme="8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1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 wrapText="1"/>
    </xf>
    <xf numFmtId="20" fontId="0" fillId="0" borderId="0" xfId="0" applyNumberFormat="1" applyAlignment="1">
      <alignment horizontal="center" wrapText="1"/>
    </xf>
    <xf numFmtId="166" fontId="0" fillId="0" borderId="0" xfId="0" applyNumberFormat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65" fontId="1" fillId="3" borderId="0" xfId="0" applyNumberFormat="1" applyFont="1" applyFill="1" applyAlignment="1">
      <alignment horizontal="center"/>
    </xf>
    <xf numFmtId="166" fontId="0" fillId="4" borderId="1" xfId="0" applyNumberFormat="1" applyFont="1" applyFill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</cellXfs>
  <cellStyles count="1">
    <cellStyle name="Normal" xfId="0" builtinId="0"/>
  </cellStyles>
  <dxfs count="15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4" tint="-0.2499465926084170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4" tint="-0.2499465926084170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4" tint="-0.2499465926084170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4" tint="-0.2499465926084170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4" tint="-0.2499465926084170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4" tint="-0.2499465926084170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4" tint="-0.2499465926084170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4" tint="-0.2499465926084170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4" tint="-0.2499465926084170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4" tint="-0.2499465926084170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4" tint="-0.24994659260841701"/>
        </patternFill>
      </fill>
      <alignment horizontal="center" vertical="center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[$-40C]d\-mmm;@"/>
      <fill>
        <patternFill patternType="solid">
          <fgColor indexed="64"/>
          <bgColor theme="4" tint="0.3999755851924192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d\ mmm\ h:mm;@"/>
      <fill>
        <patternFill patternType="solid">
          <fgColor theme="8" tint="0.79998168889431442"/>
          <bgColor theme="8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8" tint="0.39997558519241921"/>
        </top>
        <bottom style="thin">
          <color theme="8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[$-40C]d\-mmm;@"/>
      <fill>
        <patternFill patternType="solid">
          <fgColor indexed="64"/>
          <bgColor theme="4" tint="0.3999755851924192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d\ mmm\ h:mm;@"/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8" tint="0.39997558519241921"/>
        </top>
        <bottom style="thin">
          <color theme="8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[$-40C]d\-mmm;@"/>
      <fill>
        <patternFill patternType="solid">
          <fgColor indexed="64"/>
          <bgColor theme="4" tint="0.3999755851924192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d\ mmm\ h:mm;@"/>
      <fill>
        <patternFill patternType="solid">
          <fgColor theme="8" tint="0.79998168889431442"/>
          <bgColor theme="8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8" tint="0.39997558519241921"/>
        </top>
        <bottom style="thin">
          <color theme="8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[$-40C]d\-mmm;@"/>
      <fill>
        <patternFill patternType="solid">
          <fgColor indexed="64"/>
          <bgColor theme="4" tint="0.3999755851924192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d\ mmm\ h:mm;@"/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8" tint="0.39997558519241921"/>
        </top>
        <bottom style="thin">
          <color theme="8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[$-40C]d\-mmm;@"/>
      <fill>
        <patternFill patternType="solid">
          <fgColor indexed="64"/>
          <bgColor theme="4" tint="0.3999755851924192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d\ mmm\ h:mm;@"/>
      <fill>
        <patternFill patternType="solid">
          <fgColor theme="8" tint="0.79998168889431442"/>
          <bgColor theme="8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8" tint="0.39997558519241921"/>
        </top>
        <bottom style="thin">
          <color theme="8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[$-40C]d\-mmm;@"/>
      <fill>
        <patternFill patternType="solid">
          <fgColor indexed="64"/>
          <bgColor theme="4" tint="0.3999755851924192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d\ mmm\ h:mm;@"/>
      <fill>
        <patternFill patternType="solid">
          <fgColor theme="8" tint="0.79998168889431442"/>
          <bgColor theme="8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8" tint="0.39997558519241921"/>
        </top>
        <bottom style="thin">
          <color theme="8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[$-40C]d\-mmm;@"/>
      <fill>
        <patternFill patternType="solid">
          <fgColor indexed="64"/>
          <bgColor theme="4" tint="0.3999755851924192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d\ mmm\ h:mm;@"/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8" tint="0.39997558519241921"/>
        </top>
        <bottom style="thin">
          <color theme="8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[$-40C]d\-mmm;@"/>
      <fill>
        <patternFill patternType="solid">
          <fgColor indexed="64"/>
          <bgColor theme="4" tint="0.3999755851924192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d\ mmm\ h:mm;@"/>
      <fill>
        <patternFill patternType="solid">
          <fgColor theme="8" tint="0.79998168889431442"/>
          <bgColor theme="8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8" tint="0.39997558519241921"/>
        </top>
        <bottom style="thin">
          <color theme="8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[$-40C]d\-mmm;@"/>
      <fill>
        <patternFill patternType="solid">
          <fgColor indexed="64"/>
          <bgColor theme="4" tint="0.3999755851924192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d\ mmm\ h:mm;@"/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8" tint="0.39997558519241921"/>
        </top>
        <bottom style="thin">
          <color theme="8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[$-40C]d\-mmm;@"/>
      <fill>
        <patternFill patternType="solid">
          <fgColor indexed="64"/>
          <bgColor theme="4" tint="0.3999755851924192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d\ mmm\ h:mm;@"/>
      <fill>
        <patternFill patternType="solid">
          <fgColor theme="8" tint="0.79998168889431442"/>
          <bgColor theme="8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8" tint="0.39997558519241921"/>
        </top>
        <bottom style="thin">
          <color theme="8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[$-40C]d\-mmm;@"/>
      <fill>
        <patternFill patternType="solid">
          <fgColor indexed="64"/>
          <bgColor theme="4" tint="0.3999755851924192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d\ mmm\ h:mm;@"/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8" tint="0.39997558519241921"/>
        </top>
        <bottom style="thin">
          <color theme="8" tint="0.39997558519241921"/>
        </bottom>
      </border>
    </dxf>
    <dxf>
      <alignment horizontal="center" vertical="bottom" textRotation="0" wrapText="0" indent="0" justifyLastLine="0" shrinkToFit="0" readingOrder="0"/>
    </dxf>
    <dxf>
      <numFmt numFmtId="167" formatCode="[h]:mm"/>
      <alignment horizontal="center" vertical="bottom" textRotation="0" wrapText="0" indent="0" justifyLastLine="0" shrinkToFit="0" readingOrder="0"/>
    </dxf>
    <dxf>
      <numFmt numFmtId="167" formatCode="[h]:mm"/>
      <alignment horizontal="center" vertical="bottom" textRotation="0" wrapText="0" indent="0" justifyLastLine="0" shrinkToFit="0" readingOrder="0"/>
    </dxf>
    <dxf>
      <numFmt numFmtId="167" formatCode="[h]:mm"/>
      <alignment horizontal="center" vertical="bottom" textRotation="0" wrapText="0" indent="0" justifyLastLine="0" shrinkToFit="0" readingOrder="0"/>
    </dxf>
    <dxf>
      <numFmt numFmtId="164" formatCode="#,##0.00\ &quot;€&quot;"/>
      <alignment horizontal="center" vertical="top" textRotation="0" wrapText="0" indent="0" justifyLastLine="0" shrinkToFit="0" readingOrder="0"/>
    </dxf>
    <dxf>
      <numFmt numFmtId="164" formatCode="#,##0.00\ &quot;€&quot;"/>
      <alignment horizontal="center" vertical="top" textRotation="0" wrapText="0" indent="0" justifyLastLine="0" shrinkToFit="0" readingOrder="0"/>
    </dxf>
    <dxf>
      <numFmt numFmtId="25" formatCode="hh:mm"/>
      <alignment horizontal="center" vertical="bottom" textRotation="0" wrapText="1" indent="0" justifyLastLine="0" shrinkToFit="0" readingOrder="0"/>
    </dxf>
    <dxf>
      <numFmt numFmtId="164" formatCode="#,##0.00\ &quot;€&quot;"/>
      <alignment horizontal="center" vertical="top" textRotation="0" wrapText="0" indent="0" justifyLastLine="0" shrinkToFit="0" readingOrder="0"/>
    </dxf>
    <dxf>
      <numFmt numFmtId="164" formatCode="#,##0.00\ &quot;€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d\ mmm\ h:mm;@"/>
      <fill>
        <patternFill patternType="solid">
          <fgColor theme="8" tint="0.79998168889431442"/>
          <bgColor theme="8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 style="thin">
          <color theme="8" tint="0.39997558519241921"/>
        </bottom>
        <vertical/>
        <horizontal/>
      </border>
    </dxf>
    <dxf>
      <alignment horizontal="center" vertical="bottom" textRotation="0" wrapText="0" indent="0" justifyLastLine="0" shrinkToFit="0" readingOrder="0"/>
    </dxf>
    <dxf>
      <numFmt numFmtId="167" formatCode="[h]:mm"/>
      <alignment horizontal="center" vertical="bottom" textRotation="0" wrapText="0" indent="0" justifyLastLine="0" shrinkToFit="0" readingOrder="0"/>
    </dxf>
    <dxf>
      <numFmt numFmtId="167" formatCode="[h]:mm"/>
      <alignment horizontal="center" vertical="bottom" textRotation="0" wrapText="0" indent="0" justifyLastLine="0" shrinkToFit="0" readingOrder="0"/>
    </dxf>
    <dxf>
      <numFmt numFmtId="167" formatCode="[h]:mm"/>
      <alignment horizontal="center" vertical="bottom" textRotation="0" wrapText="0" indent="0" justifyLastLine="0" shrinkToFit="0" readingOrder="0"/>
    </dxf>
    <dxf>
      <numFmt numFmtId="164" formatCode="#,##0.00\ &quot;€&quot;"/>
      <alignment horizontal="center" vertical="top" textRotation="0" wrapText="0" indent="0" justifyLastLine="0" shrinkToFit="0" readingOrder="0"/>
    </dxf>
    <dxf>
      <numFmt numFmtId="164" formatCode="#,##0.00\ &quot;€&quot;"/>
      <alignment horizontal="center" vertical="top" textRotation="0" wrapText="0" indent="0" justifyLastLine="0" shrinkToFit="0" readingOrder="0"/>
    </dxf>
    <dxf>
      <numFmt numFmtId="25" formatCode="hh:mm"/>
      <alignment horizontal="center" vertical="bottom" textRotation="0" wrapText="1" indent="0" justifyLastLine="0" shrinkToFit="0" readingOrder="0"/>
    </dxf>
    <dxf>
      <numFmt numFmtId="164" formatCode="#,##0.00\ &quot;€&quot;"/>
      <alignment horizontal="center" vertical="top" textRotation="0" wrapText="0" indent="0" justifyLastLine="0" shrinkToFit="0" readingOrder="0"/>
    </dxf>
    <dxf>
      <numFmt numFmtId="164" formatCode="#,##0.00\ &quot;€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d\ mmm\ h:mm;@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 style="thin">
          <color theme="8" tint="0.39997558519241921"/>
        </bottom>
        <vertical/>
        <horizontal/>
      </border>
    </dxf>
    <dxf>
      <alignment horizontal="center" vertical="bottom" textRotation="0" wrapText="0" indent="0" justifyLastLine="0" shrinkToFit="0" readingOrder="0"/>
    </dxf>
    <dxf>
      <numFmt numFmtId="167" formatCode="[h]:mm"/>
      <alignment horizontal="center" vertical="bottom" textRotation="0" wrapText="0" indent="0" justifyLastLine="0" shrinkToFit="0" readingOrder="0"/>
    </dxf>
    <dxf>
      <numFmt numFmtId="167" formatCode="[h]:mm"/>
      <alignment horizontal="center" vertical="bottom" textRotation="0" wrapText="0" indent="0" justifyLastLine="0" shrinkToFit="0" readingOrder="0"/>
    </dxf>
    <dxf>
      <numFmt numFmtId="167" formatCode="[h]:mm"/>
      <alignment horizontal="center" vertical="bottom" textRotation="0" wrapText="0" indent="0" justifyLastLine="0" shrinkToFit="0" readingOrder="0"/>
    </dxf>
    <dxf>
      <numFmt numFmtId="164" formatCode="#,##0.00\ &quot;€&quot;"/>
      <alignment horizontal="center" vertical="top" textRotation="0" wrapText="0" indent="0" justifyLastLine="0" shrinkToFit="0" readingOrder="0"/>
    </dxf>
    <dxf>
      <numFmt numFmtId="164" formatCode="#,##0.00\ &quot;€&quot;"/>
      <alignment horizontal="center" vertical="top" textRotation="0" wrapText="0" indent="0" justifyLastLine="0" shrinkToFit="0" readingOrder="0"/>
    </dxf>
    <dxf>
      <numFmt numFmtId="25" formatCode="hh:mm"/>
      <alignment horizontal="center" vertical="bottom" textRotation="0" wrapText="1" indent="0" justifyLastLine="0" shrinkToFit="0" readingOrder="0"/>
    </dxf>
    <dxf>
      <numFmt numFmtId="164" formatCode="#,##0.00\ &quot;€&quot;"/>
      <alignment horizontal="center" vertical="top" textRotation="0" wrapText="0" indent="0" justifyLastLine="0" shrinkToFit="0" readingOrder="0"/>
    </dxf>
    <dxf>
      <numFmt numFmtId="164" formatCode="#,##0.00\ &quot;€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d\ mmm\ h:mm;@"/>
      <fill>
        <patternFill patternType="solid">
          <fgColor theme="8" tint="0.79998168889431442"/>
          <bgColor theme="8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 style="thin">
          <color theme="8" tint="0.39997558519241921"/>
        </bottom>
        <vertical/>
        <horizontal/>
      </border>
    </dxf>
    <dxf>
      <alignment horizontal="center" vertical="bottom" textRotation="0" wrapText="0" indent="0" justifyLastLine="0" shrinkToFit="0" readingOrder="0"/>
    </dxf>
    <dxf>
      <numFmt numFmtId="167" formatCode="[h]:mm"/>
      <alignment horizontal="center" vertical="bottom" textRotation="0" wrapText="0" indent="0" justifyLastLine="0" shrinkToFit="0" readingOrder="0"/>
    </dxf>
    <dxf>
      <numFmt numFmtId="167" formatCode="[h]:mm"/>
      <alignment horizontal="center" vertical="bottom" textRotation="0" wrapText="0" indent="0" justifyLastLine="0" shrinkToFit="0" readingOrder="0"/>
    </dxf>
    <dxf>
      <numFmt numFmtId="167" formatCode="[h]:mm"/>
      <alignment horizontal="center" vertical="bottom" textRotation="0" wrapText="0" indent="0" justifyLastLine="0" shrinkToFit="0" readingOrder="0"/>
    </dxf>
    <dxf>
      <numFmt numFmtId="164" formatCode="#,##0.00\ &quot;€&quot;"/>
      <alignment horizontal="center" vertical="top" textRotation="0" wrapText="0" indent="0" justifyLastLine="0" shrinkToFit="0" readingOrder="0"/>
    </dxf>
    <dxf>
      <numFmt numFmtId="164" formatCode="#,##0.00\ &quot;€&quot;"/>
      <alignment horizontal="center" vertical="top" textRotation="0" wrapText="0" indent="0" justifyLastLine="0" shrinkToFit="0" readingOrder="0"/>
    </dxf>
    <dxf>
      <numFmt numFmtId="25" formatCode="hh:mm"/>
      <alignment horizontal="center" vertical="bottom" textRotation="0" wrapText="1" indent="0" justifyLastLine="0" shrinkToFit="0" readingOrder="0"/>
    </dxf>
    <dxf>
      <numFmt numFmtId="164" formatCode="#,##0.00\ &quot;€&quot;"/>
      <alignment horizontal="center" vertical="top" textRotation="0" wrapText="0" indent="0" justifyLastLine="0" shrinkToFit="0" readingOrder="0"/>
    </dxf>
    <dxf>
      <numFmt numFmtId="164" formatCode="#,##0.00\ &quot;€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d\ mmm\ h:mm;@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 style="thin">
          <color theme="8" tint="0.39997558519241921"/>
        </bottom>
        <vertical/>
        <horizontal/>
      </border>
    </dxf>
    <dxf>
      <alignment horizontal="center" vertical="bottom" textRotation="0" wrapText="0" indent="0" justifyLastLine="0" shrinkToFit="0" readingOrder="0"/>
    </dxf>
    <dxf>
      <numFmt numFmtId="167" formatCode="[h]:mm"/>
      <alignment horizontal="center" vertical="bottom" textRotation="0" wrapText="0" indent="0" justifyLastLine="0" shrinkToFit="0" readingOrder="0"/>
    </dxf>
    <dxf>
      <numFmt numFmtId="167" formatCode="[h]:mm"/>
      <alignment horizontal="center" vertical="bottom" textRotation="0" wrapText="0" indent="0" justifyLastLine="0" shrinkToFit="0" readingOrder="0"/>
    </dxf>
    <dxf>
      <numFmt numFmtId="167" formatCode="[h]:mm"/>
      <alignment horizontal="center" vertical="bottom" textRotation="0" wrapText="0" indent="0" justifyLastLine="0" shrinkToFit="0" readingOrder="0"/>
    </dxf>
    <dxf>
      <numFmt numFmtId="164" formatCode="#,##0.00\ &quot;€&quot;"/>
      <alignment horizontal="center" vertical="top" textRotation="0" wrapText="0" indent="0" justifyLastLine="0" shrinkToFit="0" readingOrder="0"/>
    </dxf>
    <dxf>
      <numFmt numFmtId="164" formatCode="#,##0.00\ &quot;€&quot;"/>
      <alignment horizontal="center" vertical="top" textRotation="0" wrapText="0" indent="0" justifyLastLine="0" shrinkToFit="0" readingOrder="0"/>
    </dxf>
    <dxf>
      <numFmt numFmtId="25" formatCode="hh:mm"/>
      <alignment horizontal="center" vertical="bottom" textRotation="0" wrapText="1" indent="0" justifyLastLine="0" shrinkToFit="0" readingOrder="0"/>
    </dxf>
    <dxf>
      <numFmt numFmtId="164" formatCode="#,##0.00\ &quot;€&quot;"/>
      <alignment horizontal="center" vertical="top" textRotation="0" wrapText="0" indent="0" justifyLastLine="0" shrinkToFit="0" readingOrder="0"/>
    </dxf>
    <dxf>
      <numFmt numFmtId="164" formatCode="#,##0.00\ &quot;€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d\ mmm\ h:mm;@"/>
      <fill>
        <patternFill patternType="solid">
          <fgColor theme="8" tint="0.79998168889431442"/>
          <bgColor theme="8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 style="thin">
          <color theme="8" tint="0.39997558519241921"/>
        </bottom>
        <vertical/>
        <horizontal/>
      </border>
    </dxf>
    <dxf>
      <alignment horizontal="center" vertical="bottom" textRotation="0" wrapText="0" indent="0" justifyLastLine="0" shrinkToFit="0" readingOrder="0"/>
    </dxf>
    <dxf>
      <numFmt numFmtId="167" formatCode="[h]:mm"/>
      <alignment horizontal="center" vertical="bottom" textRotation="0" wrapText="0" indent="0" justifyLastLine="0" shrinkToFit="0" readingOrder="0"/>
    </dxf>
    <dxf>
      <numFmt numFmtId="167" formatCode="[h]:mm"/>
      <alignment horizontal="center" vertical="bottom" textRotation="0" wrapText="0" indent="0" justifyLastLine="0" shrinkToFit="0" readingOrder="0"/>
    </dxf>
    <dxf>
      <numFmt numFmtId="167" formatCode="[h]:mm"/>
      <alignment horizontal="center" vertical="bottom" textRotation="0" wrapText="0" indent="0" justifyLastLine="0" shrinkToFit="0" readingOrder="0"/>
    </dxf>
    <dxf>
      <numFmt numFmtId="164" formatCode="#,##0.00\ &quot;€&quot;"/>
      <alignment horizontal="center" vertical="top" textRotation="0" wrapText="0" indent="0" justifyLastLine="0" shrinkToFit="0" readingOrder="0"/>
    </dxf>
    <dxf>
      <numFmt numFmtId="164" formatCode="#,##0.00\ &quot;€&quot;"/>
      <alignment horizontal="center" vertical="top" textRotation="0" wrapText="0" indent="0" justifyLastLine="0" shrinkToFit="0" readingOrder="0"/>
    </dxf>
    <dxf>
      <numFmt numFmtId="25" formatCode="hh:mm"/>
      <alignment horizontal="center" vertical="bottom" textRotation="0" wrapText="1" indent="0" justifyLastLine="0" shrinkToFit="0" readingOrder="0"/>
    </dxf>
    <dxf>
      <numFmt numFmtId="164" formatCode="#,##0.00\ &quot;€&quot;"/>
      <alignment horizontal="center" vertical="top" textRotation="0" wrapText="0" indent="0" justifyLastLine="0" shrinkToFit="0" readingOrder="0"/>
    </dxf>
    <dxf>
      <numFmt numFmtId="164" formatCode="#,##0.00\ &quot;€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d\ mmm\ h:mm;@"/>
      <fill>
        <patternFill patternType="solid">
          <fgColor theme="8" tint="0.79998168889431442"/>
          <bgColor theme="8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 style="thin">
          <color theme="8" tint="0.39997558519241921"/>
        </bottom>
        <vertical/>
        <horizontal/>
      </border>
    </dxf>
    <dxf>
      <alignment horizontal="center" vertical="bottom" textRotation="0" wrapText="0" indent="0" justifyLastLine="0" shrinkToFit="0" readingOrder="0"/>
    </dxf>
    <dxf>
      <numFmt numFmtId="167" formatCode="[h]:mm"/>
      <alignment horizontal="center" vertical="bottom" textRotation="0" wrapText="0" indent="0" justifyLastLine="0" shrinkToFit="0" readingOrder="0"/>
    </dxf>
    <dxf>
      <numFmt numFmtId="167" formatCode="[h]:mm"/>
      <alignment horizontal="center" vertical="bottom" textRotation="0" wrapText="0" indent="0" justifyLastLine="0" shrinkToFit="0" readingOrder="0"/>
    </dxf>
    <dxf>
      <numFmt numFmtId="167" formatCode="[h]:mm"/>
      <alignment horizontal="center" vertical="bottom" textRotation="0" wrapText="0" indent="0" justifyLastLine="0" shrinkToFit="0" readingOrder="0"/>
    </dxf>
    <dxf>
      <numFmt numFmtId="164" formatCode="#,##0.00\ &quot;€&quot;"/>
      <alignment horizontal="center" vertical="top" textRotation="0" wrapText="0" indent="0" justifyLastLine="0" shrinkToFit="0" readingOrder="0"/>
    </dxf>
    <dxf>
      <numFmt numFmtId="164" formatCode="#,##0.00\ &quot;€&quot;"/>
      <alignment horizontal="center" vertical="top" textRotation="0" wrapText="0" indent="0" justifyLastLine="0" shrinkToFit="0" readingOrder="0"/>
    </dxf>
    <dxf>
      <numFmt numFmtId="167" formatCode="[h]:mm"/>
      <alignment horizontal="center" vertical="bottom" textRotation="0" wrapText="1" indent="0" justifyLastLine="0" shrinkToFit="0" readingOrder="0"/>
    </dxf>
    <dxf>
      <numFmt numFmtId="164" formatCode="#,##0.00\ &quot;€&quot;"/>
      <alignment horizontal="center" vertical="top" textRotation="0" wrapText="0" indent="0" justifyLastLine="0" shrinkToFit="0" readingOrder="0"/>
    </dxf>
    <dxf>
      <numFmt numFmtId="164" formatCode="#,##0.00\ &quot;€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d\ mmm\ h:mm;@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 style="thin">
          <color theme="8" tint="0.39997558519241921"/>
        </bottom>
        <vertical/>
        <horizontal/>
      </border>
    </dxf>
    <dxf>
      <alignment horizontal="center" vertical="bottom" textRotation="0" wrapText="0" indent="0" justifyLastLine="0" shrinkToFit="0" readingOrder="0"/>
    </dxf>
    <dxf>
      <numFmt numFmtId="167" formatCode="[h]:mm"/>
      <alignment horizontal="center" vertical="bottom" textRotation="0" wrapText="0" indent="0" justifyLastLine="0" shrinkToFit="0" readingOrder="0"/>
    </dxf>
    <dxf>
      <numFmt numFmtId="167" formatCode="[h]:mm"/>
      <alignment horizontal="center" vertical="bottom" textRotation="0" wrapText="0" indent="0" justifyLastLine="0" shrinkToFit="0" readingOrder="0"/>
    </dxf>
    <dxf>
      <numFmt numFmtId="167" formatCode="[h]:mm"/>
      <alignment horizontal="center" vertical="bottom" textRotation="0" wrapText="0" indent="0" justifyLastLine="0" shrinkToFit="0" readingOrder="0"/>
    </dxf>
    <dxf>
      <numFmt numFmtId="164" formatCode="#,##0.00\ &quot;€&quot;"/>
      <alignment horizontal="center" vertical="top" textRotation="0" wrapText="0" indent="0" justifyLastLine="0" shrinkToFit="0" readingOrder="0"/>
    </dxf>
    <dxf>
      <numFmt numFmtId="164" formatCode="#,##0.00\ &quot;€&quot;"/>
      <alignment horizontal="center" vertical="top" textRotation="0" wrapText="0" indent="0" justifyLastLine="0" shrinkToFit="0" readingOrder="0"/>
    </dxf>
    <dxf>
      <numFmt numFmtId="167" formatCode="[h]:mm"/>
      <alignment horizontal="center" vertical="bottom" textRotation="0" wrapText="1" indent="0" justifyLastLine="0" shrinkToFit="0" readingOrder="0"/>
    </dxf>
    <dxf>
      <numFmt numFmtId="164" formatCode="#,##0.00\ &quot;€&quot;"/>
      <alignment horizontal="center" vertical="top" textRotation="0" wrapText="0" indent="0" justifyLastLine="0" shrinkToFit="0" readingOrder="0"/>
    </dxf>
    <dxf>
      <numFmt numFmtId="164" formatCode="#,##0.00\ &quot;€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d\ mmm\ h:mm;@"/>
      <fill>
        <patternFill patternType="solid">
          <fgColor theme="8" tint="0.79998168889431442"/>
          <bgColor theme="8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 style="thin">
          <color theme="8" tint="0.39997558519241921"/>
        </bottom>
        <vertical/>
        <horizontal/>
      </border>
    </dxf>
    <dxf>
      <alignment horizontal="center" vertical="bottom" textRotation="0" wrapText="0" indent="0" justifyLastLine="0" shrinkToFit="0" readingOrder="0"/>
    </dxf>
    <dxf>
      <numFmt numFmtId="167" formatCode="[h]:mm"/>
      <alignment horizontal="center" vertical="bottom" textRotation="0" wrapText="0" indent="0" justifyLastLine="0" shrinkToFit="0" readingOrder="0"/>
    </dxf>
    <dxf>
      <numFmt numFmtId="167" formatCode="[h]:mm"/>
      <alignment horizontal="center" vertical="bottom" textRotation="0" wrapText="0" indent="0" justifyLastLine="0" shrinkToFit="0" readingOrder="0"/>
    </dxf>
    <dxf>
      <numFmt numFmtId="167" formatCode="[h]:mm"/>
      <alignment horizontal="center" vertical="bottom" textRotation="0" wrapText="0" indent="0" justifyLastLine="0" shrinkToFit="0" readingOrder="0"/>
    </dxf>
    <dxf>
      <numFmt numFmtId="164" formatCode="#,##0.00\ &quot;€&quot;"/>
      <alignment horizontal="center" vertical="top" textRotation="0" wrapText="0" indent="0" justifyLastLine="0" shrinkToFit="0" readingOrder="0"/>
    </dxf>
    <dxf>
      <numFmt numFmtId="164" formatCode="#,##0.00\ &quot;€&quot;"/>
      <alignment horizontal="center" vertical="top" textRotation="0" wrapText="0" indent="0" justifyLastLine="0" shrinkToFit="0" readingOrder="0"/>
    </dxf>
    <dxf>
      <numFmt numFmtId="167" formatCode="[h]:mm"/>
      <alignment horizontal="center" vertical="bottom" textRotation="0" wrapText="1" indent="0" justifyLastLine="0" shrinkToFit="0" readingOrder="0"/>
    </dxf>
    <dxf>
      <numFmt numFmtId="164" formatCode="#,##0.00\ &quot;€&quot;"/>
      <alignment horizontal="center" vertical="top" textRotation="0" wrapText="0" indent="0" justifyLastLine="0" shrinkToFit="0" readingOrder="0"/>
    </dxf>
    <dxf>
      <numFmt numFmtId="164" formatCode="#,##0.00\ &quot;€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d\ mmm\ h:mm;@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 style="thin">
          <color theme="8" tint="0.39997558519241921"/>
        </bottom>
        <vertical/>
        <horizontal/>
      </border>
    </dxf>
    <dxf>
      <alignment horizontal="center" vertical="bottom" textRotation="0" wrapText="0" indent="0" justifyLastLine="0" shrinkToFit="0" readingOrder="0"/>
    </dxf>
    <dxf>
      <numFmt numFmtId="167" formatCode="[h]:mm"/>
      <alignment horizontal="center" vertical="bottom" textRotation="0" wrapText="0" indent="0" justifyLastLine="0" shrinkToFit="0" readingOrder="0"/>
    </dxf>
    <dxf>
      <numFmt numFmtId="167" formatCode="[h]:mm"/>
      <alignment horizontal="center" vertical="bottom" textRotation="0" wrapText="0" indent="0" justifyLastLine="0" shrinkToFit="0" readingOrder="0"/>
    </dxf>
    <dxf>
      <numFmt numFmtId="167" formatCode="[h]:mm"/>
      <alignment horizontal="center" vertical="bottom" textRotation="0" wrapText="0" indent="0" justifyLastLine="0" shrinkToFit="0" readingOrder="0"/>
    </dxf>
    <dxf>
      <numFmt numFmtId="164" formatCode="#,##0.00\ &quot;€&quot;"/>
      <alignment horizontal="center" vertical="top" textRotation="0" wrapText="0" indent="0" justifyLastLine="0" shrinkToFit="0" readingOrder="0"/>
    </dxf>
    <dxf>
      <numFmt numFmtId="164" formatCode="#,##0.00\ &quot;€&quot;"/>
      <alignment horizontal="center" vertical="top" textRotation="0" wrapText="0" indent="0" justifyLastLine="0" shrinkToFit="0" readingOrder="0"/>
    </dxf>
    <dxf>
      <numFmt numFmtId="167" formatCode="[h]:mm"/>
      <alignment horizontal="center" vertical="bottom" textRotation="0" wrapText="1" indent="0" justifyLastLine="0" shrinkToFit="0" readingOrder="0"/>
    </dxf>
    <dxf>
      <numFmt numFmtId="164" formatCode="#,##0.00\ &quot;€&quot;"/>
      <alignment horizontal="center" vertical="top" textRotation="0" wrapText="0" indent="0" justifyLastLine="0" shrinkToFit="0" readingOrder="0"/>
    </dxf>
    <dxf>
      <numFmt numFmtId="164" formatCode="#,##0.00\ &quot;€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d\ mmm\ h:mm;@"/>
      <fill>
        <patternFill patternType="solid">
          <fgColor theme="8" tint="0.79998168889431442"/>
          <bgColor theme="8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 style="thin">
          <color theme="8" tint="0.39997558519241921"/>
        </bottom>
        <vertical/>
        <horizontal/>
      </border>
    </dxf>
    <dxf>
      <numFmt numFmtId="167" formatCode="[h]:mm"/>
      <alignment horizontal="center" vertical="bottom" textRotation="0" wrapText="0" indent="0" justifyLastLine="0" shrinkToFit="0" readingOrder="0"/>
    </dxf>
    <dxf>
      <numFmt numFmtId="167" formatCode="[h]:mm"/>
      <alignment horizontal="center" vertical="bottom" textRotation="0" wrapText="0" indent="0" justifyLastLine="0" shrinkToFit="0" readingOrder="0"/>
    </dxf>
    <dxf>
      <numFmt numFmtId="167" formatCode="[h]:mm"/>
      <alignment horizontal="center" vertical="bottom" textRotation="0" wrapText="0" indent="0" justifyLastLine="0" shrinkToFit="0" readingOrder="0"/>
    </dxf>
    <dxf>
      <numFmt numFmtId="164" formatCode="#,##0.00\ &quot;€&quot;"/>
      <alignment horizontal="center" vertical="top" textRotation="0" wrapText="0" indent="0" justifyLastLine="0" shrinkToFit="0" readingOrder="0"/>
    </dxf>
    <dxf>
      <numFmt numFmtId="164" formatCode="#,##0.00\ &quot;€&quot;"/>
      <alignment horizontal="center" vertical="top" textRotation="0" wrapText="0" indent="0" justifyLastLine="0" shrinkToFit="0" readingOrder="0"/>
    </dxf>
    <dxf>
      <numFmt numFmtId="25" formatCode="hh:mm"/>
      <alignment horizontal="center" vertical="bottom" textRotation="0" wrapText="1" indent="0" justifyLastLine="0" shrinkToFit="0" readingOrder="0"/>
    </dxf>
    <dxf>
      <numFmt numFmtId="164" formatCode="#,##0.00\ &quot;€&quot;"/>
      <alignment horizontal="center" vertical="top" textRotation="0" wrapText="0" indent="0" justifyLastLine="0" shrinkToFit="0" readingOrder="0"/>
    </dxf>
    <dxf>
      <numFmt numFmtId="164" formatCode="#,##0.00\ &quot;€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d\ mmm\ h:mm;@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 style="thin">
          <color theme="8" tint="0.39997558519241921"/>
        </bottom>
        <vertical/>
        <horizontal/>
      </border>
    </dxf>
    <dxf>
      <numFmt numFmtId="167" formatCode="[h]:mm"/>
      <alignment horizontal="center" vertical="bottom" textRotation="0" wrapText="0" indent="0" justifyLastLine="0" shrinkToFit="0" readingOrder="0"/>
    </dxf>
    <dxf>
      <numFmt numFmtId="167" formatCode="[h]:mm"/>
      <alignment horizontal="center" vertical="bottom" textRotation="0" wrapText="0" indent="0" justifyLastLine="0" shrinkToFit="0" readingOrder="0"/>
    </dxf>
    <dxf>
      <numFmt numFmtId="167" formatCode="[h]:mm"/>
      <alignment horizontal="center" vertical="bottom" textRotation="0" wrapText="0" indent="0" justifyLastLine="0" shrinkToFit="0" readingOrder="0"/>
    </dxf>
    <dxf>
      <numFmt numFmtId="164" formatCode="#,##0.00\ &quot;€&quot;"/>
      <alignment horizontal="center" vertical="top" textRotation="0" wrapText="0" indent="0" justifyLastLine="0" shrinkToFit="0" readingOrder="0"/>
    </dxf>
    <dxf>
      <numFmt numFmtId="164" formatCode="#,##0.00\ &quot;€&quot;"/>
      <alignment horizontal="center" vertical="top" textRotation="0" wrapText="0" indent="0" justifyLastLine="0" shrinkToFit="0" readingOrder="0"/>
    </dxf>
    <dxf>
      <numFmt numFmtId="167" formatCode="[h]:mm"/>
      <alignment horizontal="center" vertical="bottom" textRotation="0" wrapText="1" indent="0" justifyLastLine="0" shrinkToFit="0" readingOrder="0"/>
    </dxf>
    <dxf>
      <numFmt numFmtId="164" formatCode="#,##0.00\ &quot;€&quot;"/>
      <alignment horizontal="center" vertical="top" textRotation="0" wrapText="0" indent="0" justifyLastLine="0" shrinkToFit="0" readingOrder="0"/>
    </dxf>
    <dxf>
      <numFmt numFmtId="164" formatCode="#,##0.00\ &quot;€&quot;"/>
      <alignment horizontal="center" vertical="bottom" textRotation="0" wrapText="0" indent="0" justifyLastLine="0" shrinkToFit="0" readingOrder="0"/>
    </dxf>
    <dxf>
      <numFmt numFmtId="166" formatCode="d\ mmm\ h:mm;@"/>
      <alignment horizontal="center" vertical="bottom" textRotation="0" wrapText="0" indent="0" justifyLastLine="0" shrinkToFit="0" readingOrder="0"/>
      <protection locked="0" hidden="0"/>
    </dxf>
    <dxf>
      <numFmt numFmtId="166" formatCode="d\ mmm\ h:mm;@"/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[$-40C]d\-mmm;@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4" tint="-0.2499465926084170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6689AEC-B94A-4743-9C27-C5D87FDED87F}" name="Tableau1" displayName="Tableau1" ref="A1:K33" totalsRowShown="0" headerRowDxfId="155" dataDxfId="154">
  <tableColumns count="11">
    <tableColumn id="1" xr3:uid="{0B63195E-BCDC-4E19-838B-C9048A03710B}" name="Mois" dataDxfId="153"/>
    <tableColumn id="2" xr3:uid="{5B0B5C28-D486-4C9E-A227-0DC3D396F8F6}" name="Heure début de mission _x000a_(ex : 01/01 20:00:00)" dataDxfId="152"/>
    <tableColumn id="3" xr3:uid="{429665FE-EE4E-4F90-960B-8800F495F481}" name="Heure de fin de mission_x000a_(ex : 02/01 06:00:00)" dataDxfId="151"/>
    <tableColumn id="4" xr3:uid="{D155EEE7-FD49-4A34-9704-C36BA86CE93C}" name="Taux horaire brut" dataDxfId="150"/>
    <tableColumn id="5" xr3:uid="{1302746F-412B-453B-9311-2E4454D0293F}" name="Majoration 5%" dataDxfId="149"/>
    <tableColumn id="6" xr3:uid="{5642E398-131C-4D2B-B7B9-3FA7982FDC64}" name="Nombre d'heures" dataDxfId="148"/>
    <tableColumn id="7" xr3:uid="{63941663-119A-42A3-8E8D-D7D1763BD352}" name="Total Majoration" dataDxfId="147"/>
    <tableColumn id="8" xr3:uid="{0647088F-FBF1-4667-BA1A-F523C9D99DF2}" name="Salaire brut journalier" dataDxfId="146"/>
    <tableColumn id="9" xr3:uid="{4E9D3C2C-7691-4A25-A1A9-8481D902525C}" name="Repos compensateur _x000a_8 premières heures (h:mn)" dataDxfId="145"/>
    <tableColumn id="10" xr3:uid="{B343F80F-7926-4D63-A903-1C717885F950}" name="Repos compensateur _x000a_à partir de la 9ème heure (h:mn)" dataDxfId="144"/>
    <tableColumn id="11" xr3:uid="{FF489340-5E0E-4A7C-8C7A-26C24590851F}" name="Total repos composateur Journalier _x000a_(h:mn)" dataDxfId="143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FBF9D9EA-285C-44E0-A9F2-C1400D66AEAD}" name="Tableau10" displayName="Tableau10" ref="A1:K32" totalsRowShown="0" headerRowDxfId="2" dataDxfId="54">
  <tableColumns count="11">
    <tableColumn id="1" xr3:uid="{1D215B58-7E55-4617-8212-52709DA121CC}" name="Mois" dataDxfId="16"/>
    <tableColumn id="2" xr3:uid="{DF093A61-74C2-4405-9567-C10F3B097B12}" name="Heure début de mission _x000a_(ex : 01/01 20:00:00)" dataDxfId="17"/>
    <tableColumn id="3" xr3:uid="{BD77750B-2DC6-44E8-BA4C-D97717DEAA0E}" name="Heure de fin de mission_x000a_(ex : 02/01 06:00:00)" dataDxfId="63"/>
    <tableColumn id="4" xr3:uid="{87BBD8C5-E12E-44ED-B7F1-CCC131C0693D}" name="Taux horaire brut" dataDxfId="62"/>
    <tableColumn id="5" xr3:uid="{1BD40B50-31B5-4F85-9F9A-2DCD5257D9B7}" name="Majoration 5%" dataDxfId="61">
      <calculatedColumnFormula>D2*5/100</calculatedColumnFormula>
    </tableColumn>
    <tableColumn id="6" xr3:uid="{9ACF9461-A053-4F33-98C7-4CA51E49B96C}" name="Nombre d'heures" dataDxfId="60">
      <calculatedColumnFormula>C2-B2</calculatedColumnFormula>
    </tableColumn>
    <tableColumn id="7" xr3:uid="{25D116AD-2B41-47D9-88BE-181404FC690F}" name="Total Majoration" dataDxfId="59">
      <calculatedColumnFormula>F2*E2*24</calculatedColumnFormula>
    </tableColumn>
    <tableColumn id="8" xr3:uid="{921EEC4F-867B-4CF3-954E-BE7D0258F070}" name="Salaire brut journalier" dataDxfId="58">
      <calculatedColumnFormula>D2*F2*24+G2</calculatedColumnFormula>
    </tableColumn>
    <tableColumn id="9" xr3:uid="{D2D6F56E-73A5-4CA9-80DA-E1D0B942C82B}" name="Repos compensateur _x000a_8 premières heures (h:mn)" dataDxfId="57">
      <calculatedColumnFormula>IF(F2&lt;8/24,F2*5/100/24,8*5/100/24)</calculatedColumnFormula>
    </tableColumn>
    <tableColumn id="10" xr3:uid="{4112E5E9-0FAF-46E4-A252-560B829F14C3}" name="Repos compensateur _x000a_à partir de la 9ème heure (h:mn)" dataDxfId="56">
      <calculatedColumnFormula>IF(F2&gt;8/24,F2-(8/24), 0)</calculatedColumnFormula>
    </tableColumn>
    <tableColumn id="11" xr3:uid="{EA581385-3238-490F-BEB3-AB5770C5EDF4}" name="Total repos composateur Journalier _x000a_(h:mn)" dataDxfId="55">
      <calculatedColumnFormula>I2+J2</calculatedColumnFormula>
    </tableColumn>
  </tableColumns>
  <tableStyleInfo name="TableStyleMedium6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B2BF8258-2F4B-46D4-BD05-9C36D7D42BF9}" name="Tableau11" displayName="Tableau11" ref="A1:K31" totalsRowShown="0" headerRowDxfId="1" dataDxfId="44">
  <tableColumns count="11">
    <tableColumn id="1" xr3:uid="{9A94532D-3C39-417A-826C-B878FFB339AB}" name="Mois" dataDxfId="14"/>
    <tableColumn id="2" xr3:uid="{DE2D0FA9-0BD0-4B71-97D3-4E9475541530}" name="Heure début de mission _x000a_(ex : 01/01 20:00:00)" dataDxfId="15"/>
    <tableColumn id="3" xr3:uid="{0D1D8C94-DB71-497B-83B9-4F1934AA008C}" name="Heure de fin de mission_x000a_(ex : 02/01 06:00:00)" dataDxfId="53"/>
    <tableColumn id="4" xr3:uid="{2FDE8879-72F2-4CE5-A339-73BF57D6499F}" name="Taux horaire brut" dataDxfId="52"/>
    <tableColumn id="5" xr3:uid="{B2E27016-6484-4D1E-82FD-A5A269F75876}" name="Majoration 5%" dataDxfId="51">
      <calculatedColumnFormula>D2*5/100</calculatedColumnFormula>
    </tableColumn>
    <tableColumn id="6" xr3:uid="{0C566AA5-4F59-47A5-9EE0-BBDBD02DAC6C}" name="Nombre d'heures" dataDxfId="50">
      <calculatedColumnFormula>C2-B2</calculatedColumnFormula>
    </tableColumn>
    <tableColumn id="7" xr3:uid="{91C0D718-DC9F-42E7-AFE9-5AE7F67305C0}" name="Total Majoration" dataDxfId="49">
      <calculatedColumnFormula>F2*E2*24</calculatedColumnFormula>
    </tableColumn>
    <tableColumn id="8" xr3:uid="{F5B323FD-E213-46C7-B67A-8B5A2BDE3169}" name="Salaire brut journalier" dataDxfId="48">
      <calculatedColumnFormula>D2*F2*24+G2</calculatedColumnFormula>
    </tableColumn>
    <tableColumn id="9" xr3:uid="{39BACDDC-9937-4423-AB6B-52D183CD330F}" name="Repos compensateur _x000a_8 premières heures (h:mn)" dataDxfId="47">
      <calculatedColumnFormula>IF(F2&lt;8/24,F2*5/100/24,8*5/100/24)</calculatedColumnFormula>
    </tableColumn>
    <tableColumn id="10" xr3:uid="{9210F110-2169-4189-AB8D-B38D084BABCA}" name="Repos compensateur _x000a_à partir de la 9ème heure (h:mn)" dataDxfId="46">
      <calculatedColumnFormula>IF(F2&gt;8/24,F2-(8/24), 0)</calculatedColumnFormula>
    </tableColumn>
    <tableColumn id="11" xr3:uid="{23054E16-7040-4F06-921F-127560DA3179}" name="Total repos composateur Journalier _x000a_(h:mn)" dataDxfId="45">
      <calculatedColumnFormula>I2+J2</calculatedColumnFormula>
    </tableColumn>
  </tableColumns>
  <tableStyleInfo name="TableStyleMedium6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A6590C00-D88B-4971-B254-9ACBDEFFF2F3}" name="Tableau12" displayName="Tableau12" ref="A1:K32" totalsRowShown="0" headerRowDxfId="0" dataDxfId="34">
  <tableColumns count="11">
    <tableColumn id="1" xr3:uid="{B59D3A81-B548-4505-81BE-C492BB369F56}" name="Mois" dataDxfId="12"/>
    <tableColumn id="2" xr3:uid="{82CE7BE7-7E58-423E-92F4-6C02075F657F}" name="Heure début de mission _x000a_(ex : 01/01 20:00:00)" dataDxfId="13"/>
    <tableColumn id="3" xr3:uid="{FEFE457A-459E-476F-9DE9-5D782AA07E6E}" name="Heure de fin de mission_x000a_(ex : 02/01 06:00:00)" dataDxfId="43"/>
    <tableColumn id="4" xr3:uid="{0097A696-4CD3-4496-B3C1-31AF7F5BC376}" name="Taux horaire brut" dataDxfId="42"/>
    <tableColumn id="5" xr3:uid="{491127B0-D52A-41CD-8554-0AD59BA12740}" name="Majoration 5%" dataDxfId="41">
      <calculatedColumnFormula>D2*5/100</calculatedColumnFormula>
    </tableColumn>
    <tableColumn id="6" xr3:uid="{73579E55-A9CA-43C2-B3E3-7887A5CB16FA}" name="Nombre d'heures" dataDxfId="40">
      <calculatedColumnFormula>C2-B2</calculatedColumnFormula>
    </tableColumn>
    <tableColumn id="7" xr3:uid="{ED89D767-CA65-438F-90DB-746A82027C82}" name="Total Majoration" dataDxfId="39">
      <calculatedColumnFormula>F2*E2*24</calculatedColumnFormula>
    </tableColumn>
    <tableColumn id="8" xr3:uid="{33C8E9AF-53D8-46EE-8973-069261819255}" name="Salaire brut journalier" dataDxfId="38">
      <calculatedColumnFormula>D2*F2*24+G2</calculatedColumnFormula>
    </tableColumn>
    <tableColumn id="9" xr3:uid="{E0C86E79-C620-45AB-8368-90DCB07B2F27}" name="Repos compensateur _x000a_8 premières heures (h:mn)" dataDxfId="37">
      <calculatedColumnFormula>IF(F2&lt;8/24,F2*5/100/24,8*5/100/24)</calculatedColumnFormula>
    </tableColumn>
    <tableColumn id="10" xr3:uid="{9628BFA6-04FC-4FD0-B8D6-7462494CE089}" name="Repos compensateur _x000a_à partir de la 9ème heure (h:mn)" dataDxfId="36">
      <calculatedColumnFormula>IF(F2&gt;8/24,F2-(8/24), 0)</calculatedColumnFormula>
    </tableColumn>
    <tableColumn id="11" xr3:uid="{EB87B6C2-1CB5-40F7-AC09-D6582AC932F6}" name="Total repos composateur Journalier _x000a_(h:mn)" dataDxfId="35">
      <calculatedColumnFormula>I2+J2</calculatedColumnFormula>
    </tableColumn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362BA96-00E8-4F8D-A5AE-E9129EF55AD5}" name="Tableau2" displayName="Tableau2" ref="A1:K29" totalsRowShown="0" headerRowDxfId="10" dataDxfId="11">
  <tableColumns count="11">
    <tableColumn id="1" xr3:uid="{0896F8A6-B0CE-43E4-8F28-AFE691D49B44}" name="Mois" dataDxfId="32"/>
    <tableColumn id="2" xr3:uid="{C96A1314-8D1F-45D0-A696-49233CE7F4FA}" name="Heure début de mission _x000a_(ex : 01/01 20:00:00)" dataDxfId="33"/>
    <tableColumn id="3" xr3:uid="{F502FBD7-281A-42B6-AA31-17E27D1EEA60}" name="Heure de fin de mission_x000a_(ex : 02/01 06:00:00)" dataDxfId="142"/>
    <tableColumn id="4" xr3:uid="{101F9D59-F8AF-4123-9D0F-3D9E0EC699C3}" name="Taux horaire brut" dataDxfId="141"/>
    <tableColumn id="5" xr3:uid="{1FFFFC7A-0543-49D4-AD6F-E4E08EAD861A}" name="Majoration 5%" dataDxfId="140">
      <calculatedColumnFormula>D2*5/100</calculatedColumnFormula>
    </tableColumn>
    <tableColumn id="6" xr3:uid="{6496F9A0-252D-47E1-9BF8-3F22AABF3AF9}" name="Nombre d'heures" dataDxfId="139">
      <calculatedColumnFormula>C2-B2</calculatedColumnFormula>
    </tableColumn>
    <tableColumn id="7" xr3:uid="{4ED25778-04E4-4F4B-B20F-B2C1C378D1A7}" name="Total Majoration" dataDxfId="138">
      <calculatedColumnFormula>F2*E2*24</calculatedColumnFormula>
    </tableColumn>
    <tableColumn id="8" xr3:uid="{4674094D-E1E1-4282-83B5-E0A4DFBA0AD4}" name="Salaire brut journalier" dataDxfId="137">
      <calculatedColumnFormula>D2*F2*24+G2</calculatedColumnFormula>
    </tableColumn>
    <tableColumn id="9" xr3:uid="{7283E2D9-19F4-40AC-A104-232B8EFD0FE1}" name="Repos compensateur _x000a_8 premières heures (h:mn)" dataDxfId="136">
      <calculatedColumnFormula>IF(F2&lt;8/24,F2*5/100/24,8*5/100/24)</calculatedColumnFormula>
    </tableColumn>
    <tableColumn id="10" xr3:uid="{D7823F7D-B4CC-4E0F-B5CC-F30DA1B8883E}" name="Repos compensateur _x000a_à partir de la 9ème heure (h:mn)" dataDxfId="135">
      <calculatedColumnFormula>IF(F2&gt;8/24,F2-(8/24), 0)</calculatedColumnFormula>
    </tableColumn>
    <tableColumn id="11" xr3:uid="{DB10D5AA-30FD-459B-8A3E-B63BDFF0743B}" name="Total repos composateur Journalier _x000a_(h:mn)" dataDxfId="134">
      <calculatedColumnFormula>I2+J2</calculatedColumnFormula>
    </tableColumn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AC71573-3974-4CC3-BF68-44A8F1416063}" name="Tableau3" displayName="Tableau3" ref="A1:K32" totalsRowShown="0" headerRowDxfId="9" dataDxfId="124">
  <tableColumns count="11">
    <tableColumn id="1" xr3:uid="{432DB761-9F95-4DF7-A94C-5E9522E261F3}" name="Mois" dataDxfId="30"/>
    <tableColumn id="2" xr3:uid="{CE7532E0-F374-4B25-AD60-E888DD2D8D01}" name="Heure début de mission _x000a_(ex : 01/01 20:00:00)" dataDxfId="31"/>
    <tableColumn id="3" xr3:uid="{2CB9CCB5-3AF2-42B7-A3AC-1814C1E68AAA}" name="Heure de fin de mission_x000a_(ex : 02/01 06:00:00)" dataDxfId="133"/>
    <tableColumn id="4" xr3:uid="{589CFDA8-8F30-4EC0-839C-093374C2D2C8}" name="Taux horaire brut" dataDxfId="132"/>
    <tableColumn id="5" xr3:uid="{D04AECC1-E74A-4FFF-BA71-29C25DA42D84}" name="Majoration 5%" dataDxfId="131">
      <calculatedColumnFormula>D2*5/100</calculatedColumnFormula>
    </tableColumn>
    <tableColumn id="6" xr3:uid="{BBBF3D34-2857-4C4F-8039-09E469E9BA9B}" name="Nombre d'heures" dataDxfId="130">
      <calculatedColumnFormula>C2-B2</calculatedColumnFormula>
    </tableColumn>
    <tableColumn id="7" xr3:uid="{4D21D41F-4094-48C0-8695-09069DF83A91}" name="Total Majoration" dataDxfId="129">
      <calculatedColumnFormula>F2*E2*24</calculatedColumnFormula>
    </tableColumn>
    <tableColumn id="8" xr3:uid="{1B1FF31D-6970-404D-B3C3-605E89722E94}" name="Salaire brut journalier" dataDxfId="128">
      <calculatedColumnFormula>D2*F2*24+G2</calculatedColumnFormula>
    </tableColumn>
    <tableColumn id="9" xr3:uid="{796F2FE7-09DD-473C-B222-3D162DB2D6DD}" name="Repos compensateur _x000a_8 premières heures (h:mn)" dataDxfId="127">
      <calculatedColumnFormula>IF(F2&lt;8/24,F2*5/100/24,8*5/100/24)</calculatedColumnFormula>
    </tableColumn>
    <tableColumn id="10" xr3:uid="{E2FD0637-C80F-436F-90D5-377CBCB38D95}" name="Repos compensateur _x000a_à partir de la 9ème heure (h:mn)" dataDxfId="126">
      <calculatedColumnFormula>IF(F2&gt;8/24,F2-(8/24), 0)</calculatedColumnFormula>
    </tableColumn>
    <tableColumn id="11" xr3:uid="{4FC45F84-8307-4272-B021-0D398526F11B}" name="Total repos composateur Journalier _x000a_(h:mn)" dataDxfId="125">
      <calculatedColumnFormula>I2+J2</calculatedColumnFormula>
    </tableColumn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5AB6239-3D4D-40A8-843E-0FDEC64F3EE3}" name="Tableau4" displayName="Tableau4" ref="A1:K31" totalsRowShown="0" headerRowDxfId="8" dataDxfId="114">
  <tableColumns count="11">
    <tableColumn id="1" xr3:uid="{8A343F2F-C6B6-4EF7-9B0B-5159A9E6A1EE}" name="Mois" dataDxfId="28"/>
    <tableColumn id="2" xr3:uid="{C1C637A8-D9D7-4697-A498-85AFE103914F}" name="Heure début de mission _x000a_(ex : 01/01 20:00:00)" dataDxfId="29"/>
    <tableColumn id="3" xr3:uid="{ED722F5D-AFA4-4B67-97E9-4306CB0F62C0}" name="Heure de fin de mission_x000a_(ex : 02/01 06:00:00)" dataDxfId="123"/>
    <tableColumn id="4" xr3:uid="{967C9617-FEA8-4510-806A-B57FE748CD62}" name="Taux horaire brut" dataDxfId="122"/>
    <tableColumn id="5" xr3:uid="{9400B458-AD9F-4D75-904C-B432978A74D3}" name="Majoration 5%" dataDxfId="121">
      <calculatedColumnFormula>D2*5/100</calculatedColumnFormula>
    </tableColumn>
    <tableColumn id="6" xr3:uid="{A8C1A02F-80D2-4DEF-A162-5608F78F06BF}" name="Nombre d'heures" dataDxfId="120">
      <calculatedColumnFormula>C2-B2</calculatedColumnFormula>
    </tableColumn>
    <tableColumn id="7" xr3:uid="{DB0202D9-23F3-44B7-A262-FABFA2C81F50}" name="Total Majoration" dataDxfId="119">
      <calculatedColumnFormula>F2*E2*24</calculatedColumnFormula>
    </tableColumn>
    <tableColumn id="8" xr3:uid="{C609E760-17F1-4413-B3EC-5CBB5FEB6188}" name="Salaire brut journalier" dataDxfId="118">
      <calculatedColumnFormula>D2*F2*24+G2</calculatedColumnFormula>
    </tableColumn>
    <tableColumn id="9" xr3:uid="{857D6484-171A-4E75-BBDA-716F8F074F3A}" name="Repos compensateur _x000a_8 premières heures (h:mn)" dataDxfId="117">
      <calculatedColumnFormula>IF(F2&lt;8/24,F2*5/100/24,8*5/100/24)</calculatedColumnFormula>
    </tableColumn>
    <tableColumn id="10" xr3:uid="{32417B91-8157-4A1A-99C5-AE6AD00A6048}" name="Repos compensateur _x000a_à partir de la 9ème heure (h:mn)" dataDxfId="116">
      <calculatedColumnFormula>IF(F2&gt;8/24,F2-(8/24), 0)</calculatedColumnFormula>
    </tableColumn>
    <tableColumn id="11" xr3:uid="{DEC1E3A4-02A2-40FD-8670-5D6053049FFC}" name="Total repos composateur Journalier _x000a_(h:mn)" dataDxfId="115">
      <calculatedColumnFormula>I2+J2</calculatedColumnFormula>
    </tableColumn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079C405-A292-4BED-95FD-5BD12284AECD}" name="Tableau5" displayName="Tableau5" ref="A1:K32" totalsRowShown="0" headerRowDxfId="7" dataDxfId="104">
  <tableColumns count="11">
    <tableColumn id="1" xr3:uid="{F9B201C6-E798-41C8-83EB-2466EEC5E12E}" name="Mois" dataDxfId="26"/>
    <tableColumn id="2" xr3:uid="{83318CE3-B5F4-4C9D-B030-AA01C8FA0620}" name="Heure début de mission _x000a_(ex : 01/01 20:00:00)" dataDxfId="27"/>
    <tableColumn id="3" xr3:uid="{80EFF085-C175-4C09-B4B4-D10A107B2AF8}" name="Heure de fin de mission_x000a_(ex : 02/01 06:00:00)" dataDxfId="113"/>
    <tableColumn id="4" xr3:uid="{DCF94884-4D43-4642-A1F4-DB6A949006BA}" name="Taux horaire brut" dataDxfId="112"/>
    <tableColumn id="5" xr3:uid="{7D684639-B144-4609-8004-18E273CEAD28}" name="Majoration 5%" dataDxfId="111">
      <calculatedColumnFormula>D2*5/100</calculatedColumnFormula>
    </tableColumn>
    <tableColumn id="6" xr3:uid="{FAB2D752-7560-4C34-9FD1-0DBC6E296BB4}" name="Nombre d'heures" dataDxfId="110">
      <calculatedColumnFormula>C2-B2</calculatedColumnFormula>
    </tableColumn>
    <tableColumn id="7" xr3:uid="{6562C09B-415E-4042-A822-94AA22D06530}" name="Total Majoration" dataDxfId="109">
      <calculatedColumnFormula>F2*E2*24</calculatedColumnFormula>
    </tableColumn>
    <tableColumn id="8" xr3:uid="{CF2FD9DA-3702-48A3-AE74-6E9623F5779B}" name="Salaire brut journalier" dataDxfId="108">
      <calculatedColumnFormula>D2*F2*24+G2</calculatedColumnFormula>
    </tableColumn>
    <tableColumn id="9" xr3:uid="{3BF9265B-B451-4C39-9F48-90B453240D48}" name="Repos compensateur _x000a_8 premières heures (h:mn)" dataDxfId="107">
      <calculatedColumnFormula>IF(F2&lt;8/24,F2*5/100/24,8*5/100/24)</calculatedColumnFormula>
    </tableColumn>
    <tableColumn id="10" xr3:uid="{F4B0F06B-9EE6-450A-966F-C4CD67CED31B}" name="Repos compensateur _x000a_à partir de la 9ème heure (h:mn)" dataDxfId="106">
      <calculatedColumnFormula>IF(F2&gt;8/24,F2-(8/24), 0)</calculatedColumnFormula>
    </tableColumn>
    <tableColumn id="11" xr3:uid="{094C76B1-3BF5-4B63-9F4A-42AB876AB75C}" name="Total repos composateur Journalier _x000a_(h:mn)" dataDxfId="105">
      <calculatedColumnFormula>I2+J2</calculatedColumnFormula>
    </tableColumn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5A46222-93A8-4E79-A139-CFAADB94DBE9}" name="Tableau6" displayName="Tableau6" ref="A1:K31" totalsRowShown="0" headerRowDxfId="6" dataDxfId="94">
  <tableColumns count="11">
    <tableColumn id="1" xr3:uid="{C0BA5F6C-F821-4117-BE33-57790CDDEAAC}" name="Mois" dataDxfId="24"/>
    <tableColumn id="2" xr3:uid="{1B468EA7-ABB4-47EC-B0CA-87AC459B9A71}" name="Heure début de mission _x000a_(ex : 01/01 20:00:00)" dataDxfId="25"/>
    <tableColumn id="3" xr3:uid="{E34394B0-6A5A-4BF2-943E-49AFC2FFBF41}" name="Heure de fin de mission_x000a_(ex : 02/01 06:00:00)" dataDxfId="103"/>
    <tableColumn id="4" xr3:uid="{AAF860B4-1D81-4B57-8E7A-7368A3D6784E}" name="Taux horaire brut" dataDxfId="102"/>
    <tableColumn id="5" xr3:uid="{24271272-B0EB-458A-9466-1665B1169176}" name="Majoration 5%" dataDxfId="101">
      <calculatedColumnFormula>D2*5/100</calculatedColumnFormula>
    </tableColumn>
    <tableColumn id="6" xr3:uid="{08A2A682-CC4E-4995-B366-4A6683D2B7E5}" name="Nombre d'heures" dataDxfId="100">
      <calculatedColumnFormula>C2-B2</calculatedColumnFormula>
    </tableColumn>
    <tableColumn id="7" xr3:uid="{5561AC16-E5F7-4DC5-8FBC-B04D2432A753}" name="Total Majoration" dataDxfId="99">
      <calculatedColumnFormula>F2*E2*24</calculatedColumnFormula>
    </tableColumn>
    <tableColumn id="8" xr3:uid="{AFEC2763-5B3F-41B4-8B63-86BC6AAA7780}" name="Salaire brut journalier" dataDxfId="98">
      <calculatedColumnFormula>D2*F2*24+G2</calculatedColumnFormula>
    </tableColumn>
    <tableColumn id="9" xr3:uid="{75EB69F2-36B4-4A92-A27E-E054B6C1F4A1}" name="Repos compensateur _x000a_8 premières heures (h:mn)" dataDxfId="97">
      <calculatedColumnFormula>IF(F2&lt;8/24,F2*5/100/24,8*5/100/24)</calculatedColumnFormula>
    </tableColumn>
    <tableColumn id="10" xr3:uid="{EECDDB77-ED29-4314-8E7C-D0289189A35E}" name="Repos compensateur _x000a_à partir de la 9ème heure (h:mn)" dataDxfId="96">
      <calculatedColumnFormula>IF(F2&gt;8/24,F2-(8/24), 0)</calculatedColumnFormula>
    </tableColumn>
    <tableColumn id="11" xr3:uid="{BB00A8C9-B7D5-4BB3-BFE6-BD2696711347}" name="Total repos composateur Journalier _x000a_(h:mn)" dataDxfId="95">
      <calculatedColumnFormula>I2+J2</calculatedColumnFormula>
    </tableColumn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9692BE8F-F93A-44EB-AD5E-786D49E13C26}" name="Tableau7" displayName="Tableau7" ref="A1:K32" totalsRowShown="0" headerRowDxfId="5" dataDxfId="84">
  <tableColumns count="11">
    <tableColumn id="1" xr3:uid="{FA38FB73-4E2C-4E1A-85E8-BBA35761304C}" name="Mois" dataDxfId="22"/>
    <tableColumn id="2" xr3:uid="{C8F0BB98-FBB5-475A-81DC-72343E722B10}" name="Heure début de mission _x000a_(ex : 01/01 20:00:00)" dataDxfId="23"/>
    <tableColumn id="3" xr3:uid="{8F5B4D65-CA03-47BD-9AC0-8E123AEB26BF}" name="Heure de fin de mission_x000a_(ex : 02/01 06:00:00)" dataDxfId="93"/>
    <tableColumn id="4" xr3:uid="{0F9B12AC-D769-42CD-B275-0A578DCDA47A}" name="Taux horaire brut" dataDxfId="92"/>
    <tableColumn id="5" xr3:uid="{F0DA3F6F-B71C-438A-A9C0-4309D505D373}" name="Majoration 5%" dataDxfId="91">
      <calculatedColumnFormula>D2*5/100</calculatedColumnFormula>
    </tableColumn>
    <tableColumn id="6" xr3:uid="{041702F2-4689-43CA-8912-F76E09DBBF8B}" name="Nombre d'heures" dataDxfId="90">
      <calculatedColumnFormula>C2-B2</calculatedColumnFormula>
    </tableColumn>
    <tableColumn id="7" xr3:uid="{0C883433-E332-46C0-91C1-845A54170883}" name="Total Majoration" dataDxfId="89">
      <calculatedColumnFormula>F2*E2*24</calculatedColumnFormula>
    </tableColumn>
    <tableColumn id="8" xr3:uid="{D1EE78BA-DC70-4BFE-8BEC-AEFC08B4F2D6}" name="Salaire brut journalier" dataDxfId="88">
      <calculatedColumnFormula>D2*F2*24+G2</calculatedColumnFormula>
    </tableColumn>
    <tableColumn id="9" xr3:uid="{E27C5F73-77C0-43E9-B125-85AB36D5A367}" name="Repos compensateur _x000a_8 premières heures (h:mn)" dataDxfId="87">
      <calculatedColumnFormula>F2*5/100</calculatedColumnFormula>
    </tableColumn>
    <tableColumn id="10" xr3:uid="{4B162AEE-DE83-44A9-8449-DB023FC0AB64}" name="Repos compensateur _x000a_à partir de la 9ème heure (h:mn)" dataDxfId="86">
      <calculatedColumnFormula>IF(F2&gt;8/24,F2-(8/24), 0)</calculatedColumnFormula>
    </tableColumn>
    <tableColumn id="11" xr3:uid="{C2BBB030-FCAA-4289-AA38-78BC728DBA68}" name="Total repos composateur Journalier _x000a_(h:mn)" dataDxfId="85">
      <calculatedColumnFormula>I2+J2</calculatedColumnFormula>
    </tableColumn>
  </tableColumns>
  <tableStyleInfo name="TableStyleMedium6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47B89142-07E6-4D97-B2DD-9486756E3A83}" name="Tableau8" displayName="Tableau8" ref="A1:K32" totalsRowShown="0" headerRowDxfId="4" dataDxfId="74">
  <tableColumns count="11">
    <tableColumn id="1" xr3:uid="{A5F962B6-5C47-46D5-B9FA-68FDAC844680}" name="Mois" dataDxfId="20"/>
    <tableColumn id="2" xr3:uid="{A35EF246-755B-4AEA-BD93-2EAFC7AF5D9C}" name="Heure début de mission _x000a_(ex : 01/01 20:00:00)" dataDxfId="21"/>
    <tableColumn id="3" xr3:uid="{6F96AD63-5966-4755-8170-F0F61BB01C00}" name="Heure de fin de mission_x000a_(ex : 02/01 06:00:00)" dataDxfId="83"/>
    <tableColumn id="4" xr3:uid="{AD1CE0DC-61F9-40EF-8F16-9D27FBCD54AF}" name="Taux horaire brut" dataDxfId="82"/>
    <tableColumn id="5" xr3:uid="{6875A2F7-44A9-4124-87D9-BA963A6A017C}" name="Majoration 5%" dataDxfId="81">
      <calculatedColumnFormula>D2*5/100</calculatedColumnFormula>
    </tableColumn>
    <tableColumn id="6" xr3:uid="{4A9728D4-AA09-4A76-BC0F-69C455CA8DEA}" name="Nombre d'heures" dataDxfId="80">
      <calculatedColumnFormula>C2-B2</calculatedColumnFormula>
    </tableColumn>
    <tableColumn id="7" xr3:uid="{1CC0EB9A-8BB5-4F5C-A420-0C3268E09AA4}" name="Total Majoration" dataDxfId="79">
      <calculatedColumnFormula>F2*E2*24</calculatedColumnFormula>
    </tableColumn>
    <tableColumn id="8" xr3:uid="{CC030645-D579-4C29-B744-AEBAD275FCC8}" name="Salaire brut journalier" dataDxfId="78">
      <calculatedColumnFormula>D2*F2*24+G2</calculatedColumnFormula>
    </tableColumn>
    <tableColumn id="9" xr3:uid="{0F8454A8-0B2A-43CC-B479-D5A237A9A96E}" name="Repos compensateur _x000a_8 premières heures (h:mn)" dataDxfId="77">
      <calculatedColumnFormula>IF(F2&lt;8/24,F2*5/100/24,8*5/100/24)</calculatedColumnFormula>
    </tableColumn>
    <tableColumn id="10" xr3:uid="{6ED287F4-DC80-486D-877C-D45822808F4D}" name="Repos compensateur _x000a_à partir de la 9ème heure (h:mn)" dataDxfId="76">
      <calculatedColumnFormula>IF(F2&gt;8/24,F2-(8/24), 0)</calculatedColumnFormula>
    </tableColumn>
    <tableColumn id="11" xr3:uid="{D20CB3B8-80BA-484B-A68B-F96BF6BAFD7B}" name="Total repos composateur Journalier _x000a_(h:mn)" dataDxfId="75">
      <calculatedColumnFormula>I2+J2</calculatedColumnFormula>
    </tableColumn>
  </tableColumns>
  <tableStyleInfo name="TableStyleMedium6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A24A1086-58A3-49EA-95C5-51364C831CB2}" name="Tableau9" displayName="Tableau9" ref="A1:K31" totalsRowShown="0" headerRowDxfId="3" dataDxfId="64">
  <tableColumns count="11">
    <tableColumn id="1" xr3:uid="{437D5309-C2BE-4E42-98C5-6B7F0F72D668}" name="Mois" dataDxfId="18"/>
    <tableColumn id="2" xr3:uid="{A7178609-44C9-47B8-829A-3D2DA9F1DCAE}" name="Heure début de mission _x000a_(ex : 01/01 20:00:00)" dataDxfId="19"/>
    <tableColumn id="3" xr3:uid="{EDCE0A6B-1624-4A7A-A5C8-7A86F1236092}" name="Heure de fin de mission_x000a_(ex : 02/01 06:00:00)" dataDxfId="73"/>
    <tableColumn id="4" xr3:uid="{FEE85CAF-C5AA-481A-A4CB-8F43F97C3B74}" name="Taux horaire brut" dataDxfId="72"/>
    <tableColumn id="5" xr3:uid="{65E12AD2-5ABA-421B-8671-2296FC734A22}" name="Majoration 5%" dataDxfId="71">
      <calculatedColumnFormula>D2*5/100</calculatedColumnFormula>
    </tableColumn>
    <tableColumn id="6" xr3:uid="{D9079D63-6FB2-4DB2-8913-C0E6308CCFBC}" name="Nombre d'heures" dataDxfId="70">
      <calculatedColumnFormula>C2-B2</calculatedColumnFormula>
    </tableColumn>
    <tableColumn id="7" xr3:uid="{09EBD2D2-BC54-481F-9650-45D9B14D1BD8}" name="Total Majoration" dataDxfId="69">
      <calculatedColumnFormula>F2*E2*24</calculatedColumnFormula>
    </tableColumn>
    <tableColumn id="8" xr3:uid="{3AD9E046-01A4-4511-AB6C-E306A5E15BF7}" name="Salaire brut journalier" dataDxfId="68">
      <calculatedColumnFormula>D2*F2*24+G2</calculatedColumnFormula>
    </tableColumn>
    <tableColumn id="9" xr3:uid="{795BC6F0-CB67-40DD-BAB2-A55FF7A764B2}" name="Repos compensateur _x000a_8 premières heures (h:mn)" dataDxfId="67">
      <calculatedColumnFormula>IF(F2&lt;8/24,F2*5/100/24,8*5/100/24)</calculatedColumnFormula>
    </tableColumn>
    <tableColumn id="10" xr3:uid="{D14D6EDB-3BB1-4EA3-954E-D5E8E4723D29}" name="Repos compensateur _x000a_à partir de la 9ème heure (h:mn)" dataDxfId="66">
      <calculatedColumnFormula>IF(F2&gt;8/24,F2-(8/24), 0)</calculatedColumnFormula>
    </tableColumn>
    <tableColumn id="11" xr3:uid="{169349CB-9CC0-4F0A-80E2-18BDE517ADD1}" name="Total repos composateur Journalier _x000a_(h:mn)" dataDxfId="65">
      <calculatedColumnFormula>I2+J2</calculatedColumn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table" Target="../tables/table10.xml"/><Relationship Id="rId1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table" Target="../tables/table11.xml"/><Relationship Id="rId1" Type="http://schemas.openxmlformats.org/officeDocument/2006/relationships/vmlDrawing" Target="../drawings/vmlDrawing11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table" Target="../tables/table12.xml"/><Relationship Id="rId1" Type="http://schemas.openxmlformats.org/officeDocument/2006/relationships/vmlDrawing" Target="../drawings/vmlDrawing1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table" Target="../tables/table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table" Target="../tables/table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table" Target="../tables/table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table" Target="../tables/table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table" Target="../tables/table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table" Target="../tables/table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CF6C5-49C9-42FE-9A0A-D2262C081CA9}">
  <dimension ref="A1:K47"/>
  <sheetViews>
    <sheetView tabSelected="1" zoomScale="70" zoomScaleNormal="70" workbookViewId="0">
      <pane ySplit="1" topLeftCell="A2" activePane="bottomLeft" state="frozen"/>
      <selection pane="bottomLeft" activeCell="M10" sqref="M10"/>
    </sheetView>
  </sheetViews>
  <sheetFormatPr baseColWidth="10" defaultRowHeight="14.4" x14ac:dyDescent="0.3"/>
  <cols>
    <col min="1" max="1" width="10.6640625" style="7"/>
    <col min="2" max="2" width="24.109375" style="2" customWidth="1"/>
    <col min="3" max="3" width="23.44140625" style="2" customWidth="1"/>
    <col min="4" max="4" width="17.33203125" style="2" customWidth="1"/>
    <col min="5" max="5" width="16.33203125" style="2" customWidth="1"/>
    <col min="6" max="6" width="17.44140625" style="3" customWidth="1"/>
    <col min="7" max="7" width="18.77734375" style="2" customWidth="1"/>
    <col min="8" max="9" width="23.109375" customWidth="1"/>
    <col min="10" max="10" width="27.77734375" customWidth="1"/>
    <col min="11" max="11" width="38.109375" customWidth="1"/>
  </cols>
  <sheetData>
    <row r="1" spans="1:11" s="12" customFormat="1" ht="31.95" customHeight="1" x14ac:dyDescent="0.3">
      <c r="A1" s="13" t="s">
        <v>0</v>
      </c>
      <c r="B1" s="14" t="s">
        <v>10</v>
      </c>
      <c r="C1" s="14" t="s">
        <v>8</v>
      </c>
      <c r="D1" s="13" t="s">
        <v>1</v>
      </c>
      <c r="E1" s="13" t="s">
        <v>4</v>
      </c>
      <c r="F1" s="15" t="s">
        <v>2</v>
      </c>
      <c r="G1" s="13" t="s">
        <v>5</v>
      </c>
      <c r="H1" s="13" t="s">
        <v>6</v>
      </c>
      <c r="I1" s="15" t="s">
        <v>9</v>
      </c>
      <c r="J1" s="15" t="s">
        <v>12</v>
      </c>
      <c r="K1" s="15" t="s">
        <v>11</v>
      </c>
    </row>
    <row r="2" spans="1:11" x14ac:dyDescent="0.3">
      <c r="A2" s="16">
        <v>44562</v>
      </c>
      <c r="B2" s="11"/>
      <c r="C2" s="11"/>
      <c r="D2" s="1">
        <v>15</v>
      </c>
      <c r="E2" s="4">
        <f t="shared" ref="E2" si="0">D2*5/100</f>
        <v>0.75</v>
      </c>
      <c r="F2" s="10">
        <f t="shared" ref="F2" si="1">C2-B2</f>
        <v>0</v>
      </c>
      <c r="G2" s="4">
        <f>F2*E2*24</f>
        <v>0</v>
      </c>
      <c r="H2" s="4">
        <f>D2*F2*24+G2</f>
        <v>0</v>
      </c>
      <c r="I2" s="8">
        <f>IF(F2&lt;8/24,F2*5/100/24,8*5/100/24)</f>
        <v>0</v>
      </c>
      <c r="J2" s="8">
        <f>IF(F2&gt;8/24,F2-(8/24), 0)</f>
        <v>0</v>
      </c>
      <c r="K2" s="8">
        <f>I2+J2</f>
        <v>0</v>
      </c>
    </row>
    <row r="3" spans="1:11" x14ac:dyDescent="0.3">
      <c r="A3" s="16">
        <v>44563</v>
      </c>
      <c r="B3" s="11"/>
      <c r="C3" s="11"/>
      <c r="D3" s="1">
        <v>15</v>
      </c>
      <c r="E3" s="4">
        <f t="shared" ref="E3:E32" si="2">D3*5/100</f>
        <v>0.75</v>
      </c>
      <c r="F3" s="9">
        <f t="shared" ref="F3:F32" si="3">C3-B3</f>
        <v>0</v>
      </c>
      <c r="G3" s="4">
        <f t="shared" ref="G3:G32" si="4">F3*E3*24</f>
        <v>0</v>
      </c>
      <c r="H3" s="4">
        <f t="shared" ref="H3:H32" si="5">D3*F3*24+G3</f>
        <v>0</v>
      </c>
      <c r="I3" s="8">
        <f t="shared" ref="I3:I32" si="6">IF(F3&lt;8/24,F3*5/100/24,8*5/100/24)</f>
        <v>0</v>
      </c>
      <c r="J3" s="8">
        <f t="shared" ref="J3:J32" si="7">IF(F3&gt;8/24,F3-(8/24), 0)</f>
        <v>0</v>
      </c>
      <c r="K3" s="8">
        <f t="shared" ref="K3:K32" si="8">I3+J3</f>
        <v>0</v>
      </c>
    </row>
    <row r="4" spans="1:11" x14ac:dyDescent="0.3">
      <c r="A4" s="16">
        <v>44564</v>
      </c>
      <c r="B4" s="11"/>
      <c r="C4" s="11"/>
      <c r="D4" s="1">
        <v>15</v>
      </c>
      <c r="E4" s="4">
        <f t="shared" si="2"/>
        <v>0.75</v>
      </c>
      <c r="F4" s="9">
        <f t="shared" si="3"/>
        <v>0</v>
      </c>
      <c r="G4" s="4">
        <f t="shared" si="4"/>
        <v>0</v>
      </c>
      <c r="H4" s="4">
        <f t="shared" si="5"/>
        <v>0</v>
      </c>
      <c r="I4" s="8">
        <f t="shared" si="6"/>
        <v>0</v>
      </c>
      <c r="J4" s="8">
        <f t="shared" si="7"/>
        <v>0</v>
      </c>
      <c r="K4" s="8">
        <f t="shared" si="8"/>
        <v>0</v>
      </c>
    </row>
    <row r="5" spans="1:11" x14ac:dyDescent="0.3">
      <c r="A5" s="16">
        <v>44565</v>
      </c>
      <c r="B5" s="11"/>
      <c r="C5" s="11"/>
      <c r="D5" s="1">
        <v>15</v>
      </c>
      <c r="E5" s="4">
        <f t="shared" si="2"/>
        <v>0.75</v>
      </c>
      <c r="F5" s="9">
        <f t="shared" si="3"/>
        <v>0</v>
      </c>
      <c r="G5" s="4">
        <f t="shared" si="4"/>
        <v>0</v>
      </c>
      <c r="H5" s="4">
        <f t="shared" si="5"/>
        <v>0</v>
      </c>
      <c r="I5" s="8">
        <f t="shared" si="6"/>
        <v>0</v>
      </c>
      <c r="J5" s="8">
        <f t="shared" si="7"/>
        <v>0</v>
      </c>
      <c r="K5" s="8">
        <f t="shared" si="8"/>
        <v>0</v>
      </c>
    </row>
    <row r="6" spans="1:11" x14ac:dyDescent="0.3">
      <c r="A6" s="16">
        <v>44566</v>
      </c>
      <c r="B6" s="11"/>
      <c r="C6" s="11"/>
      <c r="D6" s="1">
        <v>15</v>
      </c>
      <c r="E6" s="4">
        <f t="shared" si="2"/>
        <v>0.75</v>
      </c>
      <c r="F6" s="9">
        <f t="shared" si="3"/>
        <v>0</v>
      </c>
      <c r="G6" s="4">
        <f t="shared" si="4"/>
        <v>0</v>
      </c>
      <c r="H6" s="4">
        <f t="shared" si="5"/>
        <v>0</v>
      </c>
      <c r="I6" s="8">
        <f t="shared" si="6"/>
        <v>0</v>
      </c>
      <c r="J6" s="8">
        <f t="shared" si="7"/>
        <v>0</v>
      </c>
      <c r="K6" s="8">
        <f t="shared" si="8"/>
        <v>0</v>
      </c>
    </row>
    <row r="7" spans="1:11" x14ac:dyDescent="0.3">
      <c r="A7" s="16">
        <v>44567</v>
      </c>
      <c r="B7" s="11"/>
      <c r="C7" s="11"/>
      <c r="D7" s="1">
        <v>15</v>
      </c>
      <c r="E7" s="4">
        <f t="shared" si="2"/>
        <v>0.75</v>
      </c>
      <c r="F7" s="9">
        <f t="shared" si="3"/>
        <v>0</v>
      </c>
      <c r="G7" s="4">
        <f t="shared" si="4"/>
        <v>0</v>
      </c>
      <c r="H7" s="4">
        <f t="shared" si="5"/>
        <v>0</v>
      </c>
      <c r="I7" s="8">
        <f t="shared" si="6"/>
        <v>0</v>
      </c>
      <c r="J7" s="8">
        <f t="shared" si="7"/>
        <v>0</v>
      </c>
      <c r="K7" s="8">
        <f t="shared" si="8"/>
        <v>0</v>
      </c>
    </row>
    <row r="8" spans="1:11" x14ac:dyDescent="0.3">
      <c r="A8" s="16">
        <v>44568</v>
      </c>
      <c r="B8" s="11"/>
      <c r="C8" s="11"/>
      <c r="D8" s="1">
        <v>15</v>
      </c>
      <c r="E8" s="4">
        <f t="shared" si="2"/>
        <v>0.75</v>
      </c>
      <c r="F8" s="9">
        <f t="shared" si="3"/>
        <v>0</v>
      </c>
      <c r="G8" s="4">
        <f t="shared" si="4"/>
        <v>0</v>
      </c>
      <c r="H8" s="4">
        <f t="shared" si="5"/>
        <v>0</v>
      </c>
      <c r="I8" s="8">
        <f t="shared" si="6"/>
        <v>0</v>
      </c>
      <c r="J8" s="8">
        <f t="shared" si="7"/>
        <v>0</v>
      </c>
      <c r="K8" s="8">
        <f t="shared" si="8"/>
        <v>0</v>
      </c>
    </row>
    <row r="9" spans="1:11" x14ac:dyDescent="0.3">
      <c r="A9" s="16">
        <v>44569</v>
      </c>
      <c r="B9" s="11"/>
      <c r="C9" s="11"/>
      <c r="D9" s="1">
        <v>15</v>
      </c>
      <c r="E9" s="4">
        <f t="shared" si="2"/>
        <v>0.75</v>
      </c>
      <c r="F9" s="9">
        <f t="shared" si="3"/>
        <v>0</v>
      </c>
      <c r="G9" s="4">
        <f t="shared" si="4"/>
        <v>0</v>
      </c>
      <c r="H9" s="4">
        <f t="shared" si="5"/>
        <v>0</v>
      </c>
      <c r="I9" s="8">
        <f t="shared" si="6"/>
        <v>0</v>
      </c>
      <c r="J9" s="8">
        <f t="shared" si="7"/>
        <v>0</v>
      </c>
      <c r="K9" s="8">
        <f t="shared" si="8"/>
        <v>0</v>
      </c>
    </row>
    <row r="10" spans="1:11" x14ac:dyDescent="0.3">
      <c r="A10" s="16">
        <v>44570</v>
      </c>
      <c r="B10" s="11"/>
      <c r="C10" s="11"/>
      <c r="D10" s="1">
        <v>15</v>
      </c>
      <c r="E10" s="4">
        <f t="shared" si="2"/>
        <v>0.75</v>
      </c>
      <c r="F10" s="9">
        <f t="shared" si="3"/>
        <v>0</v>
      </c>
      <c r="G10" s="4">
        <f t="shared" si="4"/>
        <v>0</v>
      </c>
      <c r="H10" s="4">
        <f t="shared" si="5"/>
        <v>0</v>
      </c>
      <c r="I10" s="8">
        <f t="shared" si="6"/>
        <v>0</v>
      </c>
      <c r="J10" s="8">
        <f t="shared" si="7"/>
        <v>0</v>
      </c>
      <c r="K10" s="8">
        <f t="shared" si="8"/>
        <v>0</v>
      </c>
    </row>
    <row r="11" spans="1:11" x14ac:dyDescent="0.3">
      <c r="A11" s="16">
        <v>44571</v>
      </c>
      <c r="B11" s="11"/>
      <c r="C11" s="11"/>
      <c r="D11" s="1">
        <v>15</v>
      </c>
      <c r="E11" s="4">
        <f t="shared" si="2"/>
        <v>0.75</v>
      </c>
      <c r="F11" s="9">
        <f t="shared" si="3"/>
        <v>0</v>
      </c>
      <c r="G11" s="4">
        <f t="shared" si="4"/>
        <v>0</v>
      </c>
      <c r="H11" s="4">
        <f t="shared" si="5"/>
        <v>0</v>
      </c>
      <c r="I11" s="8">
        <f t="shared" si="6"/>
        <v>0</v>
      </c>
      <c r="J11" s="8">
        <f t="shared" si="7"/>
        <v>0</v>
      </c>
      <c r="K11" s="8">
        <f t="shared" si="8"/>
        <v>0</v>
      </c>
    </row>
    <row r="12" spans="1:11" x14ac:dyDescent="0.3">
      <c r="A12" s="16">
        <v>44572</v>
      </c>
      <c r="B12" s="11"/>
      <c r="C12" s="11"/>
      <c r="D12" s="1">
        <v>15</v>
      </c>
      <c r="E12" s="4">
        <f t="shared" si="2"/>
        <v>0.75</v>
      </c>
      <c r="F12" s="9">
        <f t="shared" si="3"/>
        <v>0</v>
      </c>
      <c r="G12" s="4">
        <f t="shared" si="4"/>
        <v>0</v>
      </c>
      <c r="H12" s="4">
        <f t="shared" si="5"/>
        <v>0</v>
      </c>
      <c r="I12" s="8">
        <f t="shared" si="6"/>
        <v>0</v>
      </c>
      <c r="J12" s="8">
        <f t="shared" si="7"/>
        <v>0</v>
      </c>
      <c r="K12" s="8">
        <f t="shared" si="8"/>
        <v>0</v>
      </c>
    </row>
    <row r="13" spans="1:11" x14ac:dyDescent="0.3">
      <c r="A13" s="16">
        <v>44573</v>
      </c>
      <c r="B13" s="11"/>
      <c r="C13" s="11"/>
      <c r="D13" s="1">
        <v>15</v>
      </c>
      <c r="E13" s="4">
        <f t="shared" si="2"/>
        <v>0.75</v>
      </c>
      <c r="F13" s="9">
        <f t="shared" si="3"/>
        <v>0</v>
      </c>
      <c r="G13" s="4">
        <f t="shared" si="4"/>
        <v>0</v>
      </c>
      <c r="H13" s="4">
        <f t="shared" si="5"/>
        <v>0</v>
      </c>
      <c r="I13" s="8">
        <f t="shared" si="6"/>
        <v>0</v>
      </c>
      <c r="J13" s="8">
        <f t="shared" si="7"/>
        <v>0</v>
      </c>
      <c r="K13" s="8">
        <f t="shared" si="8"/>
        <v>0</v>
      </c>
    </row>
    <row r="14" spans="1:11" x14ac:dyDescent="0.3">
      <c r="A14" s="16">
        <v>44574</v>
      </c>
      <c r="B14" s="11"/>
      <c r="C14" s="11"/>
      <c r="D14" s="1">
        <v>15</v>
      </c>
      <c r="E14" s="4">
        <f t="shared" si="2"/>
        <v>0.75</v>
      </c>
      <c r="F14" s="9">
        <f t="shared" si="3"/>
        <v>0</v>
      </c>
      <c r="G14" s="4">
        <f t="shared" si="4"/>
        <v>0</v>
      </c>
      <c r="H14" s="4">
        <f t="shared" si="5"/>
        <v>0</v>
      </c>
      <c r="I14" s="8">
        <f t="shared" si="6"/>
        <v>0</v>
      </c>
      <c r="J14" s="8">
        <f t="shared" si="7"/>
        <v>0</v>
      </c>
      <c r="K14" s="8">
        <f t="shared" si="8"/>
        <v>0</v>
      </c>
    </row>
    <row r="15" spans="1:11" x14ac:dyDescent="0.3">
      <c r="A15" s="16">
        <v>44575</v>
      </c>
      <c r="B15" s="11"/>
      <c r="C15" s="11"/>
      <c r="D15" s="1">
        <v>15</v>
      </c>
      <c r="E15" s="4">
        <f t="shared" si="2"/>
        <v>0.75</v>
      </c>
      <c r="F15" s="9">
        <f t="shared" si="3"/>
        <v>0</v>
      </c>
      <c r="G15" s="4">
        <f t="shared" si="4"/>
        <v>0</v>
      </c>
      <c r="H15" s="4">
        <f t="shared" si="5"/>
        <v>0</v>
      </c>
      <c r="I15" s="8">
        <f t="shared" si="6"/>
        <v>0</v>
      </c>
      <c r="J15" s="8">
        <f t="shared" si="7"/>
        <v>0</v>
      </c>
      <c r="K15" s="8">
        <f t="shared" si="8"/>
        <v>0</v>
      </c>
    </row>
    <row r="16" spans="1:11" x14ac:dyDescent="0.3">
      <c r="A16" s="16">
        <v>44576</v>
      </c>
      <c r="B16" s="11"/>
      <c r="C16" s="11"/>
      <c r="D16" s="1">
        <v>15</v>
      </c>
      <c r="E16" s="4">
        <f t="shared" si="2"/>
        <v>0.75</v>
      </c>
      <c r="F16" s="9">
        <f t="shared" si="3"/>
        <v>0</v>
      </c>
      <c r="G16" s="4">
        <f t="shared" si="4"/>
        <v>0</v>
      </c>
      <c r="H16" s="4">
        <f t="shared" si="5"/>
        <v>0</v>
      </c>
      <c r="I16" s="8">
        <f t="shared" si="6"/>
        <v>0</v>
      </c>
      <c r="J16" s="8">
        <f t="shared" si="7"/>
        <v>0</v>
      </c>
      <c r="K16" s="8">
        <f t="shared" si="8"/>
        <v>0</v>
      </c>
    </row>
    <row r="17" spans="1:11" x14ac:dyDescent="0.3">
      <c r="A17" s="16">
        <v>44577</v>
      </c>
      <c r="B17" s="11"/>
      <c r="C17" s="11"/>
      <c r="D17" s="1">
        <v>15</v>
      </c>
      <c r="E17" s="4">
        <f t="shared" si="2"/>
        <v>0.75</v>
      </c>
      <c r="F17" s="9">
        <f t="shared" si="3"/>
        <v>0</v>
      </c>
      <c r="G17" s="4">
        <f t="shared" si="4"/>
        <v>0</v>
      </c>
      <c r="H17" s="4">
        <f t="shared" si="5"/>
        <v>0</v>
      </c>
      <c r="I17" s="8">
        <f t="shared" si="6"/>
        <v>0</v>
      </c>
      <c r="J17" s="8">
        <f t="shared" si="7"/>
        <v>0</v>
      </c>
      <c r="K17" s="8">
        <f t="shared" si="8"/>
        <v>0</v>
      </c>
    </row>
    <row r="18" spans="1:11" x14ac:dyDescent="0.3">
      <c r="A18" s="16">
        <v>44578</v>
      </c>
      <c r="B18" s="11"/>
      <c r="C18" s="11"/>
      <c r="D18" s="1">
        <v>15</v>
      </c>
      <c r="E18" s="4">
        <f t="shared" si="2"/>
        <v>0.75</v>
      </c>
      <c r="F18" s="9">
        <f t="shared" si="3"/>
        <v>0</v>
      </c>
      <c r="G18" s="4">
        <f t="shared" si="4"/>
        <v>0</v>
      </c>
      <c r="H18" s="4">
        <f t="shared" si="5"/>
        <v>0</v>
      </c>
      <c r="I18" s="8">
        <f t="shared" si="6"/>
        <v>0</v>
      </c>
      <c r="J18" s="8">
        <f t="shared" si="7"/>
        <v>0</v>
      </c>
      <c r="K18" s="8">
        <f t="shared" si="8"/>
        <v>0</v>
      </c>
    </row>
    <row r="19" spans="1:11" x14ac:dyDescent="0.3">
      <c r="A19" s="16">
        <v>44579</v>
      </c>
      <c r="B19" s="11"/>
      <c r="C19" s="11"/>
      <c r="D19" s="1">
        <v>15</v>
      </c>
      <c r="E19" s="4">
        <f t="shared" si="2"/>
        <v>0.75</v>
      </c>
      <c r="F19" s="9">
        <f t="shared" si="3"/>
        <v>0</v>
      </c>
      <c r="G19" s="4">
        <f t="shared" si="4"/>
        <v>0</v>
      </c>
      <c r="H19" s="4">
        <f t="shared" si="5"/>
        <v>0</v>
      </c>
      <c r="I19" s="8">
        <f t="shared" si="6"/>
        <v>0</v>
      </c>
      <c r="J19" s="8">
        <f t="shared" si="7"/>
        <v>0</v>
      </c>
      <c r="K19" s="8">
        <f t="shared" si="8"/>
        <v>0</v>
      </c>
    </row>
    <row r="20" spans="1:11" x14ac:dyDescent="0.3">
      <c r="A20" s="16">
        <v>44580</v>
      </c>
      <c r="B20" s="11"/>
      <c r="C20" s="11"/>
      <c r="D20" s="1">
        <v>15</v>
      </c>
      <c r="E20" s="4">
        <f t="shared" si="2"/>
        <v>0.75</v>
      </c>
      <c r="F20" s="9">
        <f t="shared" si="3"/>
        <v>0</v>
      </c>
      <c r="G20" s="4">
        <f t="shared" si="4"/>
        <v>0</v>
      </c>
      <c r="H20" s="4">
        <f t="shared" si="5"/>
        <v>0</v>
      </c>
      <c r="I20" s="8">
        <f t="shared" si="6"/>
        <v>0</v>
      </c>
      <c r="J20" s="8">
        <f t="shared" si="7"/>
        <v>0</v>
      </c>
      <c r="K20" s="8">
        <f t="shared" si="8"/>
        <v>0</v>
      </c>
    </row>
    <row r="21" spans="1:11" x14ac:dyDescent="0.3">
      <c r="A21" s="16">
        <v>44581</v>
      </c>
      <c r="B21" s="11"/>
      <c r="C21" s="11"/>
      <c r="D21" s="1">
        <v>15</v>
      </c>
      <c r="E21" s="4">
        <f t="shared" si="2"/>
        <v>0.75</v>
      </c>
      <c r="F21" s="9">
        <f t="shared" si="3"/>
        <v>0</v>
      </c>
      <c r="G21" s="4">
        <f t="shared" si="4"/>
        <v>0</v>
      </c>
      <c r="H21" s="4">
        <f t="shared" si="5"/>
        <v>0</v>
      </c>
      <c r="I21" s="8">
        <f t="shared" si="6"/>
        <v>0</v>
      </c>
      <c r="J21" s="8">
        <f t="shared" si="7"/>
        <v>0</v>
      </c>
      <c r="K21" s="8">
        <f t="shared" si="8"/>
        <v>0</v>
      </c>
    </row>
    <row r="22" spans="1:11" x14ac:dyDescent="0.3">
      <c r="A22" s="16">
        <v>44582</v>
      </c>
      <c r="B22" s="11"/>
      <c r="C22" s="11"/>
      <c r="D22" s="1">
        <v>15</v>
      </c>
      <c r="E22" s="4">
        <f t="shared" si="2"/>
        <v>0.75</v>
      </c>
      <c r="F22" s="9">
        <f t="shared" si="3"/>
        <v>0</v>
      </c>
      <c r="G22" s="4">
        <f t="shared" si="4"/>
        <v>0</v>
      </c>
      <c r="H22" s="4">
        <f t="shared" si="5"/>
        <v>0</v>
      </c>
      <c r="I22" s="8">
        <f t="shared" si="6"/>
        <v>0</v>
      </c>
      <c r="J22" s="8">
        <f t="shared" si="7"/>
        <v>0</v>
      </c>
      <c r="K22" s="8">
        <f t="shared" si="8"/>
        <v>0</v>
      </c>
    </row>
    <row r="23" spans="1:11" x14ac:dyDescent="0.3">
      <c r="A23" s="16">
        <v>44583</v>
      </c>
      <c r="B23" s="11"/>
      <c r="C23" s="11"/>
      <c r="D23" s="1">
        <v>15</v>
      </c>
      <c r="E23" s="4">
        <f t="shared" si="2"/>
        <v>0.75</v>
      </c>
      <c r="F23" s="9">
        <f t="shared" si="3"/>
        <v>0</v>
      </c>
      <c r="G23" s="4">
        <f t="shared" si="4"/>
        <v>0</v>
      </c>
      <c r="H23" s="4">
        <f t="shared" si="5"/>
        <v>0</v>
      </c>
      <c r="I23" s="8">
        <f t="shared" si="6"/>
        <v>0</v>
      </c>
      <c r="J23" s="8">
        <f t="shared" si="7"/>
        <v>0</v>
      </c>
      <c r="K23" s="8">
        <f t="shared" si="8"/>
        <v>0</v>
      </c>
    </row>
    <row r="24" spans="1:11" x14ac:dyDescent="0.3">
      <c r="A24" s="16">
        <v>44584</v>
      </c>
      <c r="B24" s="11"/>
      <c r="C24" s="11"/>
      <c r="D24" s="1">
        <v>15</v>
      </c>
      <c r="E24" s="4">
        <f t="shared" si="2"/>
        <v>0.75</v>
      </c>
      <c r="F24" s="9">
        <f t="shared" si="3"/>
        <v>0</v>
      </c>
      <c r="G24" s="4">
        <f t="shared" si="4"/>
        <v>0</v>
      </c>
      <c r="H24" s="4">
        <f t="shared" si="5"/>
        <v>0</v>
      </c>
      <c r="I24" s="8">
        <f t="shared" si="6"/>
        <v>0</v>
      </c>
      <c r="J24" s="8">
        <f t="shared" si="7"/>
        <v>0</v>
      </c>
      <c r="K24" s="8">
        <f t="shared" si="8"/>
        <v>0</v>
      </c>
    </row>
    <row r="25" spans="1:11" x14ac:dyDescent="0.3">
      <c r="A25" s="16">
        <v>44585</v>
      </c>
      <c r="B25" s="11"/>
      <c r="C25" s="11"/>
      <c r="D25" s="1">
        <v>15</v>
      </c>
      <c r="E25" s="4">
        <f t="shared" si="2"/>
        <v>0.75</v>
      </c>
      <c r="F25" s="9">
        <f t="shared" si="3"/>
        <v>0</v>
      </c>
      <c r="G25" s="4">
        <f t="shared" si="4"/>
        <v>0</v>
      </c>
      <c r="H25" s="4">
        <f t="shared" si="5"/>
        <v>0</v>
      </c>
      <c r="I25" s="8">
        <f t="shared" si="6"/>
        <v>0</v>
      </c>
      <c r="J25" s="8">
        <f t="shared" si="7"/>
        <v>0</v>
      </c>
      <c r="K25" s="8">
        <f t="shared" si="8"/>
        <v>0</v>
      </c>
    </row>
    <row r="26" spans="1:11" x14ac:dyDescent="0.3">
      <c r="A26" s="16">
        <v>44586</v>
      </c>
      <c r="B26" s="11"/>
      <c r="C26" s="11"/>
      <c r="D26" s="1">
        <v>15</v>
      </c>
      <c r="E26" s="4">
        <f t="shared" si="2"/>
        <v>0.75</v>
      </c>
      <c r="F26" s="9">
        <f t="shared" si="3"/>
        <v>0</v>
      </c>
      <c r="G26" s="4">
        <f t="shared" si="4"/>
        <v>0</v>
      </c>
      <c r="H26" s="4">
        <f t="shared" si="5"/>
        <v>0</v>
      </c>
      <c r="I26" s="8">
        <f t="shared" si="6"/>
        <v>0</v>
      </c>
      <c r="J26" s="8">
        <f t="shared" si="7"/>
        <v>0</v>
      </c>
      <c r="K26" s="8">
        <f t="shared" si="8"/>
        <v>0</v>
      </c>
    </row>
    <row r="27" spans="1:11" x14ac:dyDescent="0.3">
      <c r="A27" s="16">
        <v>44587</v>
      </c>
      <c r="B27" s="11"/>
      <c r="C27" s="11"/>
      <c r="D27" s="1">
        <v>15</v>
      </c>
      <c r="E27" s="4">
        <f t="shared" si="2"/>
        <v>0.75</v>
      </c>
      <c r="F27" s="9">
        <f t="shared" si="3"/>
        <v>0</v>
      </c>
      <c r="G27" s="4">
        <f t="shared" si="4"/>
        <v>0</v>
      </c>
      <c r="H27" s="4">
        <f t="shared" si="5"/>
        <v>0</v>
      </c>
      <c r="I27" s="8">
        <f t="shared" si="6"/>
        <v>0</v>
      </c>
      <c r="J27" s="8">
        <f t="shared" si="7"/>
        <v>0</v>
      </c>
      <c r="K27" s="8">
        <f t="shared" si="8"/>
        <v>0</v>
      </c>
    </row>
    <row r="28" spans="1:11" x14ac:dyDescent="0.3">
      <c r="A28" s="16">
        <v>44588</v>
      </c>
      <c r="B28" s="11"/>
      <c r="C28" s="11"/>
      <c r="D28" s="1">
        <v>15</v>
      </c>
      <c r="E28" s="4">
        <f t="shared" si="2"/>
        <v>0.75</v>
      </c>
      <c r="F28" s="9">
        <f t="shared" si="3"/>
        <v>0</v>
      </c>
      <c r="G28" s="4">
        <f t="shared" si="4"/>
        <v>0</v>
      </c>
      <c r="H28" s="4">
        <f t="shared" si="5"/>
        <v>0</v>
      </c>
      <c r="I28" s="8">
        <f t="shared" si="6"/>
        <v>0</v>
      </c>
      <c r="J28" s="8">
        <f t="shared" si="7"/>
        <v>0</v>
      </c>
      <c r="K28" s="8">
        <f t="shared" si="8"/>
        <v>0</v>
      </c>
    </row>
    <row r="29" spans="1:11" x14ac:dyDescent="0.3">
      <c r="A29" s="16">
        <v>44589</v>
      </c>
      <c r="B29" s="11"/>
      <c r="C29" s="11"/>
      <c r="D29" s="1">
        <v>15</v>
      </c>
      <c r="E29" s="4">
        <f t="shared" si="2"/>
        <v>0.75</v>
      </c>
      <c r="F29" s="9">
        <f t="shared" si="3"/>
        <v>0</v>
      </c>
      <c r="G29" s="4">
        <f t="shared" si="4"/>
        <v>0</v>
      </c>
      <c r="H29" s="4">
        <f t="shared" si="5"/>
        <v>0</v>
      </c>
      <c r="I29" s="8">
        <f t="shared" si="6"/>
        <v>0</v>
      </c>
      <c r="J29" s="8">
        <f t="shared" si="7"/>
        <v>0</v>
      </c>
      <c r="K29" s="8">
        <f t="shared" si="8"/>
        <v>0</v>
      </c>
    </row>
    <row r="30" spans="1:11" x14ac:dyDescent="0.3">
      <c r="A30" s="16">
        <v>44590</v>
      </c>
      <c r="B30" s="11"/>
      <c r="C30" s="11"/>
      <c r="D30" s="1">
        <v>15</v>
      </c>
      <c r="E30" s="4">
        <f t="shared" si="2"/>
        <v>0.75</v>
      </c>
      <c r="F30" s="9">
        <f t="shared" si="3"/>
        <v>0</v>
      </c>
      <c r="G30" s="4">
        <f t="shared" si="4"/>
        <v>0</v>
      </c>
      <c r="H30" s="4">
        <f t="shared" si="5"/>
        <v>0</v>
      </c>
      <c r="I30" s="8">
        <f t="shared" si="6"/>
        <v>0</v>
      </c>
      <c r="J30" s="8">
        <f t="shared" si="7"/>
        <v>0</v>
      </c>
      <c r="K30" s="8">
        <f t="shared" si="8"/>
        <v>0</v>
      </c>
    </row>
    <row r="31" spans="1:11" x14ac:dyDescent="0.3">
      <c r="A31" s="16">
        <v>44591</v>
      </c>
      <c r="B31" s="11"/>
      <c r="C31" s="11"/>
      <c r="D31" s="1">
        <v>15</v>
      </c>
      <c r="E31" s="4">
        <f t="shared" si="2"/>
        <v>0.75</v>
      </c>
      <c r="F31" s="9">
        <f t="shared" si="3"/>
        <v>0</v>
      </c>
      <c r="G31" s="4">
        <f t="shared" si="4"/>
        <v>0</v>
      </c>
      <c r="H31" s="4">
        <f t="shared" si="5"/>
        <v>0</v>
      </c>
      <c r="I31" s="8">
        <f t="shared" si="6"/>
        <v>0</v>
      </c>
      <c r="J31" s="8">
        <f t="shared" si="7"/>
        <v>0</v>
      </c>
      <c r="K31" s="8">
        <f t="shared" si="8"/>
        <v>0</v>
      </c>
    </row>
    <row r="32" spans="1:11" x14ac:dyDescent="0.3">
      <c r="A32" s="16">
        <v>44592</v>
      </c>
      <c r="B32" s="11"/>
      <c r="C32" s="11"/>
      <c r="D32" s="1">
        <v>15</v>
      </c>
      <c r="E32" s="4">
        <f t="shared" si="2"/>
        <v>0.75</v>
      </c>
      <c r="F32" s="9">
        <f t="shared" si="3"/>
        <v>0</v>
      </c>
      <c r="G32" s="4">
        <f t="shared" si="4"/>
        <v>0</v>
      </c>
      <c r="H32" s="4">
        <f t="shared" si="5"/>
        <v>0</v>
      </c>
      <c r="I32" s="8">
        <f t="shared" si="6"/>
        <v>0</v>
      </c>
      <c r="J32" s="8">
        <f t="shared" si="7"/>
        <v>0</v>
      </c>
      <c r="K32" s="8">
        <f t="shared" si="8"/>
        <v>0</v>
      </c>
    </row>
    <row r="33" spans="1:11" x14ac:dyDescent="0.3">
      <c r="A33" s="6" t="s">
        <v>7</v>
      </c>
      <c r="F33" s="9">
        <f>SUM(F2:F32)</f>
        <v>0</v>
      </c>
      <c r="I33" s="8"/>
      <c r="J33" s="8"/>
      <c r="K33" s="8">
        <f>SUM(K2:K32)</f>
        <v>0</v>
      </c>
    </row>
    <row r="34" spans="1:11" x14ac:dyDescent="0.3">
      <c r="A34" s="6"/>
    </row>
    <row r="35" spans="1:11" x14ac:dyDescent="0.3">
      <c r="A35" s="6"/>
    </row>
    <row r="36" spans="1:11" x14ac:dyDescent="0.3">
      <c r="A36" s="6"/>
    </row>
    <row r="37" spans="1:11" x14ac:dyDescent="0.3">
      <c r="A37" s="6"/>
    </row>
    <row r="38" spans="1:11" x14ac:dyDescent="0.3">
      <c r="A38" s="6"/>
    </row>
    <row r="39" spans="1:11" x14ac:dyDescent="0.3">
      <c r="A39" s="6"/>
    </row>
    <row r="40" spans="1:11" x14ac:dyDescent="0.3">
      <c r="A40" s="6"/>
    </row>
    <row r="41" spans="1:11" x14ac:dyDescent="0.3">
      <c r="A41" s="6"/>
    </row>
    <row r="42" spans="1:11" x14ac:dyDescent="0.3">
      <c r="A42" s="6"/>
    </row>
    <row r="43" spans="1:11" x14ac:dyDescent="0.3">
      <c r="A43" s="6"/>
    </row>
    <row r="44" spans="1:11" x14ac:dyDescent="0.3">
      <c r="A44" s="6"/>
    </row>
    <row r="45" spans="1:11" x14ac:dyDescent="0.3">
      <c r="A45" s="6"/>
    </row>
    <row r="46" spans="1:11" x14ac:dyDescent="0.3">
      <c r="A46" s="6"/>
    </row>
    <row r="47" spans="1:11" x14ac:dyDescent="0.3">
      <c r="A47" s="6"/>
    </row>
  </sheetData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E7572-1FBE-4268-82E7-90E52F3CDF73}">
  <dimension ref="A1:K33"/>
  <sheetViews>
    <sheetView zoomScale="80" zoomScaleNormal="80" workbookViewId="0">
      <selection activeCell="K1" sqref="K1:K1048576"/>
    </sheetView>
  </sheetViews>
  <sheetFormatPr baseColWidth="10" defaultRowHeight="14.4" x14ac:dyDescent="0.3"/>
  <cols>
    <col min="2" max="4" width="23.109375" customWidth="1"/>
    <col min="6" max="7" width="23" customWidth="1"/>
    <col min="8" max="8" width="21" customWidth="1"/>
    <col min="9" max="10" width="29.77734375" customWidth="1"/>
    <col min="11" max="11" width="32.33203125" customWidth="1"/>
  </cols>
  <sheetData>
    <row r="1" spans="1:11" ht="37.200000000000003" customHeight="1" x14ac:dyDescent="0.3">
      <c r="A1" s="13" t="s">
        <v>0</v>
      </c>
      <c r="B1" s="14" t="s">
        <v>10</v>
      </c>
      <c r="C1" s="14" t="s">
        <v>8</v>
      </c>
      <c r="D1" s="13" t="s">
        <v>1</v>
      </c>
      <c r="E1" s="13" t="s">
        <v>4</v>
      </c>
      <c r="F1" s="15" t="s">
        <v>2</v>
      </c>
      <c r="G1" s="13" t="s">
        <v>5</v>
      </c>
      <c r="H1" s="13" t="s">
        <v>6</v>
      </c>
      <c r="I1" s="15" t="s">
        <v>9</v>
      </c>
      <c r="J1" s="15" t="s">
        <v>12</v>
      </c>
      <c r="K1" s="15" t="s">
        <v>11</v>
      </c>
    </row>
    <row r="2" spans="1:11" x14ac:dyDescent="0.3">
      <c r="A2" s="16">
        <v>44835</v>
      </c>
      <c r="B2" s="17"/>
      <c r="C2" s="17"/>
      <c r="D2" s="1">
        <v>15</v>
      </c>
      <c r="E2" s="4">
        <f t="shared" ref="E2:E32" si="0">D2*5/100</f>
        <v>0.75</v>
      </c>
      <c r="F2" s="10">
        <f>C2-B2</f>
        <v>0</v>
      </c>
      <c r="G2" s="4">
        <f>F2*E2*24</f>
        <v>0</v>
      </c>
      <c r="H2" s="4">
        <f>D2*F2*24+G2</f>
        <v>0</v>
      </c>
      <c r="I2" s="8">
        <f>IF(F2&lt;8/24,F2*5/100/24,8*5/100/24)</f>
        <v>0</v>
      </c>
      <c r="J2" s="8">
        <f>IF(F2&gt;8/24,F2-(8/24), 0)</f>
        <v>0</v>
      </c>
      <c r="K2" s="8">
        <f>I2+J2</f>
        <v>0</v>
      </c>
    </row>
    <row r="3" spans="1:11" x14ac:dyDescent="0.3">
      <c r="A3" s="16">
        <v>44836</v>
      </c>
      <c r="B3" s="18"/>
      <c r="C3" s="18"/>
      <c r="D3" s="1">
        <v>15</v>
      </c>
      <c r="E3" s="4">
        <f t="shared" si="0"/>
        <v>0.75</v>
      </c>
      <c r="F3" s="10">
        <f t="shared" ref="F3:F32" si="1">C3-B3</f>
        <v>0</v>
      </c>
      <c r="G3" s="4">
        <f t="shared" ref="G3:G32" si="2">F3*E3*24</f>
        <v>0</v>
      </c>
      <c r="H3" s="4">
        <f t="shared" ref="H3:H32" si="3">D3*F3*24+G3</f>
        <v>0</v>
      </c>
      <c r="I3" s="8">
        <f t="shared" ref="I3:I32" si="4">IF(F3&lt;8/24,F3*5/100/24,8*5/100/24)</f>
        <v>0</v>
      </c>
      <c r="J3" s="8">
        <f t="shared" ref="J3:J32" si="5">IF(F3&gt;8/24,F3-(8/24), 0)</f>
        <v>0</v>
      </c>
      <c r="K3" s="8">
        <f t="shared" ref="K3:K32" si="6">I3+J3</f>
        <v>0</v>
      </c>
    </row>
    <row r="4" spans="1:11" x14ac:dyDescent="0.3">
      <c r="A4" s="16">
        <v>44837</v>
      </c>
      <c r="B4" s="17"/>
      <c r="C4" s="17"/>
      <c r="D4" s="1">
        <v>15</v>
      </c>
      <c r="E4" s="4">
        <f t="shared" si="0"/>
        <v>0.75</v>
      </c>
      <c r="F4" s="10">
        <f t="shared" si="1"/>
        <v>0</v>
      </c>
      <c r="G4" s="4">
        <f t="shared" si="2"/>
        <v>0</v>
      </c>
      <c r="H4" s="4">
        <f t="shared" si="3"/>
        <v>0</v>
      </c>
      <c r="I4" s="8">
        <f t="shared" si="4"/>
        <v>0</v>
      </c>
      <c r="J4" s="8">
        <f t="shared" si="5"/>
        <v>0</v>
      </c>
      <c r="K4" s="8">
        <f t="shared" si="6"/>
        <v>0</v>
      </c>
    </row>
    <row r="5" spans="1:11" x14ac:dyDescent="0.3">
      <c r="A5" s="16">
        <v>44838</v>
      </c>
      <c r="B5" s="18"/>
      <c r="C5" s="18"/>
      <c r="D5" s="1">
        <v>15</v>
      </c>
      <c r="E5" s="4">
        <f t="shared" si="0"/>
        <v>0.75</v>
      </c>
      <c r="F5" s="10">
        <f t="shared" si="1"/>
        <v>0</v>
      </c>
      <c r="G5" s="4">
        <f t="shared" si="2"/>
        <v>0</v>
      </c>
      <c r="H5" s="4">
        <f t="shared" si="3"/>
        <v>0</v>
      </c>
      <c r="I5" s="8">
        <f t="shared" si="4"/>
        <v>0</v>
      </c>
      <c r="J5" s="8">
        <f t="shared" si="5"/>
        <v>0</v>
      </c>
      <c r="K5" s="8">
        <f t="shared" si="6"/>
        <v>0</v>
      </c>
    </row>
    <row r="6" spans="1:11" x14ac:dyDescent="0.3">
      <c r="A6" s="16">
        <v>44839</v>
      </c>
      <c r="B6" s="17"/>
      <c r="C6" s="17"/>
      <c r="D6" s="1">
        <v>15</v>
      </c>
      <c r="E6" s="4">
        <f t="shared" si="0"/>
        <v>0.75</v>
      </c>
      <c r="F6" s="10">
        <f t="shared" si="1"/>
        <v>0</v>
      </c>
      <c r="G6" s="4">
        <f t="shared" si="2"/>
        <v>0</v>
      </c>
      <c r="H6" s="4">
        <f t="shared" si="3"/>
        <v>0</v>
      </c>
      <c r="I6" s="8">
        <f t="shared" si="4"/>
        <v>0</v>
      </c>
      <c r="J6" s="8">
        <f t="shared" si="5"/>
        <v>0</v>
      </c>
      <c r="K6" s="8">
        <f t="shared" si="6"/>
        <v>0</v>
      </c>
    </row>
    <row r="7" spans="1:11" x14ac:dyDescent="0.3">
      <c r="A7" s="16">
        <v>44840</v>
      </c>
      <c r="B7" s="18"/>
      <c r="C7" s="18"/>
      <c r="D7" s="1">
        <v>15</v>
      </c>
      <c r="E7" s="4">
        <f t="shared" si="0"/>
        <v>0.75</v>
      </c>
      <c r="F7" s="10">
        <f t="shared" si="1"/>
        <v>0</v>
      </c>
      <c r="G7" s="4">
        <f t="shared" si="2"/>
        <v>0</v>
      </c>
      <c r="H7" s="4">
        <f t="shared" si="3"/>
        <v>0</v>
      </c>
      <c r="I7" s="8">
        <f t="shared" si="4"/>
        <v>0</v>
      </c>
      <c r="J7" s="8">
        <f t="shared" si="5"/>
        <v>0</v>
      </c>
      <c r="K7" s="8">
        <f t="shared" si="6"/>
        <v>0</v>
      </c>
    </row>
    <row r="8" spans="1:11" x14ac:dyDescent="0.3">
      <c r="A8" s="16">
        <v>44841</v>
      </c>
      <c r="B8" s="17"/>
      <c r="C8" s="17"/>
      <c r="D8" s="1">
        <v>15</v>
      </c>
      <c r="E8" s="4">
        <f t="shared" si="0"/>
        <v>0.75</v>
      </c>
      <c r="F8" s="10">
        <f t="shared" si="1"/>
        <v>0</v>
      </c>
      <c r="G8" s="4">
        <f t="shared" si="2"/>
        <v>0</v>
      </c>
      <c r="H8" s="4">
        <f t="shared" si="3"/>
        <v>0</v>
      </c>
      <c r="I8" s="8">
        <f t="shared" si="4"/>
        <v>0</v>
      </c>
      <c r="J8" s="8">
        <f t="shared" si="5"/>
        <v>0</v>
      </c>
      <c r="K8" s="8">
        <f t="shared" si="6"/>
        <v>0</v>
      </c>
    </row>
    <row r="9" spans="1:11" x14ac:dyDescent="0.3">
      <c r="A9" s="16">
        <v>44842</v>
      </c>
      <c r="B9" s="18"/>
      <c r="C9" s="18"/>
      <c r="D9" s="1">
        <v>15</v>
      </c>
      <c r="E9" s="4">
        <f t="shared" si="0"/>
        <v>0.75</v>
      </c>
      <c r="F9" s="10">
        <f t="shared" si="1"/>
        <v>0</v>
      </c>
      <c r="G9" s="4">
        <f t="shared" si="2"/>
        <v>0</v>
      </c>
      <c r="H9" s="4">
        <f t="shared" si="3"/>
        <v>0</v>
      </c>
      <c r="I9" s="8">
        <f t="shared" si="4"/>
        <v>0</v>
      </c>
      <c r="J9" s="8">
        <f t="shared" si="5"/>
        <v>0</v>
      </c>
      <c r="K9" s="8">
        <f t="shared" si="6"/>
        <v>0</v>
      </c>
    </row>
    <row r="10" spans="1:11" x14ac:dyDescent="0.3">
      <c r="A10" s="16">
        <v>44843</v>
      </c>
      <c r="B10" s="17"/>
      <c r="C10" s="17"/>
      <c r="D10" s="1">
        <v>15</v>
      </c>
      <c r="E10" s="4">
        <f t="shared" si="0"/>
        <v>0.75</v>
      </c>
      <c r="F10" s="10">
        <f t="shared" si="1"/>
        <v>0</v>
      </c>
      <c r="G10" s="4">
        <f t="shared" si="2"/>
        <v>0</v>
      </c>
      <c r="H10" s="4">
        <f t="shared" si="3"/>
        <v>0</v>
      </c>
      <c r="I10" s="8">
        <f t="shared" si="4"/>
        <v>0</v>
      </c>
      <c r="J10" s="8">
        <f t="shared" si="5"/>
        <v>0</v>
      </c>
      <c r="K10" s="8">
        <f t="shared" si="6"/>
        <v>0</v>
      </c>
    </row>
    <row r="11" spans="1:11" x14ac:dyDescent="0.3">
      <c r="A11" s="16">
        <v>44844</v>
      </c>
      <c r="B11" s="18"/>
      <c r="C11" s="18"/>
      <c r="D11" s="1">
        <v>15</v>
      </c>
      <c r="E11" s="4">
        <f t="shared" si="0"/>
        <v>0.75</v>
      </c>
      <c r="F11" s="10">
        <f t="shared" si="1"/>
        <v>0</v>
      </c>
      <c r="G11" s="4">
        <f t="shared" si="2"/>
        <v>0</v>
      </c>
      <c r="H11" s="4">
        <f t="shared" si="3"/>
        <v>0</v>
      </c>
      <c r="I11" s="8">
        <f t="shared" si="4"/>
        <v>0</v>
      </c>
      <c r="J11" s="8">
        <f t="shared" si="5"/>
        <v>0</v>
      </c>
      <c r="K11" s="8">
        <f t="shared" si="6"/>
        <v>0</v>
      </c>
    </row>
    <row r="12" spans="1:11" x14ac:dyDescent="0.3">
      <c r="A12" s="16">
        <v>44845</v>
      </c>
      <c r="B12" s="17"/>
      <c r="C12" s="17"/>
      <c r="D12" s="1">
        <v>15</v>
      </c>
      <c r="E12" s="4">
        <f t="shared" si="0"/>
        <v>0.75</v>
      </c>
      <c r="F12" s="10">
        <f t="shared" si="1"/>
        <v>0</v>
      </c>
      <c r="G12" s="4">
        <f t="shared" si="2"/>
        <v>0</v>
      </c>
      <c r="H12" s="4">
        <f t="shared" si="3"/>
        <v>0</v>
      </c>
      <c r="I12" s="8">
        <f t="shared" si="4"/>
        <v>0</v>
      </c>
      <c r="J12" s="8">
        <f t="shared" si="5"/>
        <v>0</v>
      </c>
      <c r="K12" s="8">
        <f t="shared" si="6"/>
        <v>0</v>
      </c>
    </row>
    <row r="13" spans="1:11" x14ac:dyDescent="0.3">
      <c r="A13" s="16">
        <v>44846</v>
      </c>
      <c r="B13" s="18"/>
      <c r="C13" s="18"/>
      <c r="D13" s="1">
        <v>15</v>
      </c>
      <c r="E13" s="4">
        <f t="shared" si="0"/>
        <v>0.75</v>
      </c>
      <c r="F13" s="10">
        <f t="shared" si="1"/>
        <v>0</v>
      </c>
      <c r="G13" s="4">
        <f t="shared" si="2"/>
        <v>0</v>
      </c>
      <c r="H13" s="4">
        <f t="shared" si="3"/>
        <v>0</v>
      </c>
      <c r="I13" s="8">
        <f t="shared" si="4"/>
        <v>0</v>
      </c>
      <c r="J13" s="8">
        <f t="shared" si="5"/>
        <v>0</v>
      </c>
      <c r="K13" s="8">
        <f t="shared" si="6"/>
        <v>0</v>
      </c>
    </row>
    <row r="14" spans="1:11" x14ac:dyDescent="0.3">
      <c r="A14" s="16">
        <v>44847</v>
      </c>
      <c r="B14" s="17"/>
      <c r="C14" s="17"/>
      <c r="D14" s="1">
        <v>15</v>
      </c>
      <c r="E14" s="4">
        <f t="shared" si="0"/>
        <v>0.75</v>
      </c>
      <c r="F14" s="10">
        <f t="shared" si="1"/>
        <v>0</v>
      </c>
      <c r="G14" s="4">
        <f t="shared" si="2"/>
        <v>0</v>
      </c>
      <c r="H14" s="4">
        <f t="shared" si="3"/>
        <v>0</v>
      </c>
      <c r="I14" s="8">
        <f t="shared" si="4"/>
        <v>0</v>
      </c>
      <c r="J14" s="8">
        <f t="shared" si="5"/>
        <v>0</v>
      </c>
      <c r="K14" s="8">
        <f t="shared" si="6"/>
        <v>0</v>
      </c>
    </row>
    <row r="15" spans="1:11" x14ac:dyDescent="0.3">
      <c r="A15" s="16">
        <v>44848</v>
      </c>
      <c r="B15" s="18"/>
      <c r="C15" s="18"/>
      <c r="D15" s="1">
        <v>15</v>
      </c>
      <c r="E15" s="4">
        <f t="shared" si="0"/>
        <v>0.75</v>
      </c>
      <c r="F15" s="10">
        <f t="shared" si="1"/>
        <v>0</v>
      </c>
      <c r="G15" s="4">
        <f t="shared" si="2"/>
        <v>0</v>
      </c>
      <c r="H15" s="4">
        <f t="shared" si="3"/>
        <v>0</v>
      </c>
      <c r="I15" s="8">
        <f t="shared" si="4"/>
        <v>0</v>
      </c>
      <c r="J15" s="8">
        <f t="shared" si="5"/>
        <v>0</v>
      </c>
      <c r="K15" s="8">
        <f t="shared" si="6"/>
        <v>0</v>
      </c>
    </row>
    <row r="16" spans="1:11" x14ac:dyDescent="0.3">
      <c r="A16" s="16">
        <v>44849</v>
      </c>
      <c r="B16" s="17"/>
      <c r="C16" s="17"/>
      <c r="D16" s="1">
        <v>15</v>
      </c>
      <c r="E16" s="4">
        <f t="shared" si="0"/>
        <v>0.75</v>
      </c>
      <c r="F16" s="10">
        <f t="shared" si="1"/>
        <v>0</v>
      </c>
      <c r="G16" s="4">
        <f t="shared" si="2"/>
        <v>0</v>
      </c>
      <c r="H16" s="4">
        <f t="shared" si="3"/>
        <v>0</v>
      </c>
      <c r="I16" s="8">
        <f t="shared" si="4"/>
        <v>0</v>
      </c>
      <c r="J16" s="8">
        <f t="shared" si="5"/>
        <v>0</v>
      </c>
      <c r="K16" s="8">
        <f t="shared" si="6"/>
        <v>0</v>
      </c>
    </row>
    <row r="17" spans="1:11" x14ac:dyDescent="0.3">
      <c r="A17" s="16">
        <v>44850</v>
      </c>
      <c r="B17" s="18"/>
      <c r="C17" s="18"/>
      <c r="D17" s="1">
        <v>15</v>
      </c>
      <c r="E17" s="4">
        <f t="shared" si="0"/>
        <v>0.75</v>
      </c>
      <c r="F17" s="10">
        <f t="shared" si="1"/>
        <v>0</v>
      </c>
      <c r="G17" s="4">
        <f t="shared" si="2"/>
        <v>0</v>
      </c>
      <c r="H17" s="4">
        <f t="shared" si="3"/>
        <v>0</v>
      </c>
      <c r="I17" s="8">
        <f t="shared" si="4"/>
        <v>0</v>
      </c>
      <c r="J17" s="8">
        <f t="shared" si="5"/>
        <v>0</v>
      </c>
      <c r="K17" s="8">
        <f t="shared" si="6"/>
        <v>0</v>
      </c>
    </row>
    <row r="18" spans="1:11" x14ac:dyDescent="0.3">
      <c r="A18" s="16">
        <v>44851</v>
      </c>
      <c r="B18" s="17"/>
      <c r="C18" s="17"/>
      <c r="D18" s="1">
        <v>15</v>
      </c>
      <c r="E18" s="4">
        <f t="shared" si="0"/>
        <v>0.75</v>
      </c>
      <c r="F18" s="10">
        <f t="shared" si="1"/>
        <v>0</v>
      </c>
      <c r="G18" s="4">
        <f t="shared" si="2"/>
        <v>0</v>
      </c>
      <c r="H18" s="4">
        <f t="shared" si="3"/>
        <v>0</v>
      </c>
      <c r="I18" s="8">
        <f t="shared" si="4"/>
        <v>0</v>
      </c>
      <c r="J18" s="8">
        <f t="shared" si="5"/>
        <v>0</v>
      </c>
      <c r="K18" s="8">
        <f t="shared" si="6"/>
        <v>0</v>
      </c>
    </row>
    <row r="19" spans="1:11" x14ac:dyDescent="0.3">
      <c r="A19" s="16">
        <v>44852</v>
      </c>
      <c r="B19" s="18"/>
      <c r="C19" s="18"/>
      <c r="D19" s="1">
        <v>15</v>
      </c>
      <c r="E19" s="4">
        <f t="shared" si="0"/>
        <v>0.75</v>
      </c>
      <c r="F19" s="10">
        <f t="shared" si="1"/>
        <v>0</v>
      </c>
      <c r="G19" s="4">
        <f t="shared" si="2"/>
        <v>0</v>
      </c>
      <c r="H19" s="4">
        <f t="shared" si="3"/>
        <v>0</v>
      </c>
      <c r="I19" s="8">
        <f t="shared" si="4"/>
        <v>0</v>
      </c>
      <c r="J19" s="8">
        <f t="shared" si="5"/>
        <v>0</v>
      </c>
      <c r="K19" s="8">
        <f t="shared" si="6"/>
        <v>0</v>
      </c>
    </row>
    <row r="20" spans="1:11" x14ac:dyDescent="0.3">
      <c r="A20" s="16">
        <v>44853</v>
      </c>
      <c r="B20" s="17"/>
      <c r="C20" s="17"/>
      <c r="D20" s="1">
        <v>15</v>
      </c>
      <c r="E20" s="4">
        <f t="shared" si="0"/>
        <v>0.75</v>
      </c>
      <c r="F20" s="10">
        <f t="shared" si="1"/>
        <v>0</v>
      </c>
      <c r="G20" s="4">
        <f t="shared" si="2"/>
        <v>0</v>
      </c>
      <c r="H20" s="4">
        <f t="shared" si="3"/>
        <v>0</v>
      </c>
      <c r="I20" s="8">
        <f t="shared" si="4"/>
        <v>0</v>
      </c>
      <c r="J20" s="8">
        <f t="shared" si="5"/>
        <v>0</v>
      </c>
      <c r="K20" s="8">
        <f t="shared" si="6"/>
        <v>0</v>
      </c>
    </row>
    <row r="21" spans="1:11" x14ac:dyDescent="0.3">
      <c r="A21" s="16">
        <v>44854</v>
      </c>
      <c r="B21" s="18"/>
      <c r="C21" s="18"/>
      <c r="D21" s="1">
        <v>15</v>
      </c>
      <c r="E21" s="4">
        <f t="shared" si="0"/>
        <v>0.75</v>
      </c>
      <c r="F21" s="10">
        <f t="shared" si="1"/>
        <v>0</v>
      </c>
      <c r="G21" s="4">
        <f t="shared" si="2"/>
        <v>0</v>
      </c>
      <c r="H21" s="4">
        <f t="shared" si="3"/>
        <v>0</v>
      </c>
      <c r="I21" s="8">
        <f t="shared" si="4"/>
        <v>0</v>
      </c>
      <c r="J21" s="8">
        <f t="shared" si="5"/>
        <v>0</v>
      </c>
      <c r="K21" s="8">
        <f t="shared" si="6"/>
        <v>0</v>
      </c>
    </row>
    <row r="22" spans="1:11" x14ac:dyDescent="0.3">
      <c r="A22" s="16">
        <v>44855</v>
      </c>
      <c r="B22" s="17"/>
      <c r="C22" s="17"/>
      <c r="D22" s="1">
        <v>15</v>
      </c>
      <c r="E22" s="4">
        <f t="shared" si="0"/>
        <v>0.75</v>
      </c>
      <c r="F22" s="10">
        <f t="shared" si="1"/>
        <v>0</v>
      </c>
      <c r="G22" s="4">
        <f t="shared" si="2"/>
        <v>0</v>
      </c>
      <c r="H22" s="4">
        <f t="shared" si="3"/>
        <v>0</v>
      </c>
      <c r="I22" s="8">
        <f t="shared" si="4"/>
        <v>0</v>
      </c>
      <c r="J22" s="8">
        <f t="shared" si="5"/>
        <v>0</v>
      </c>
      <c r="K22" s="8">
        <f t="shared" si="6"/>
        <v>0</v>
      </c>
    </row>
    <row r="23" spans="1:11" x14ac:dyDescent="0.3">
      <c r="A23" s="16">
        <v>44856</v>
      </c>
      <c r="B23" s="18"/>
      <c r="C23" s="18"/>
      <c r="D23" s="1">
        <v>15</v>
      </c>
      <c r="E23" s="4">
        <f t="shared" si="0"/>
        <v>0.75</v>
      </c>
      <c r="F23" s="10">
        <f t="shared" si="1"/>
        <v>0</v>
      </c>
      <c r="G23" s="4">
        <f t="shared" si="2"/>
        <v>0</v>
      </c>
      <c r="H23" s="4">
        <f t="shared" si="3"/>
        <v>0</v>
      </c>
      <c r="I23" s="8">
        <f t="shared" si="4"/>
        <v>0</v>
      </c>
      <c r="J23" s="8">
        <f t="shared" si="5"/>
        <v>0</v>
      </c>
      <c r="K23" s="8">
        <f t="shared" si="6"/>
        <v>0</v>
      </c>
    </row>
    <row r="24" spans="1:11" x14ac:dyDescent="0.3">
      <c r="A24" s="16">
        <v>44857</v>
      </c>
      <c r="B24" s="17"/>
      <c r="C24" s="17"/>
      <c r="D24" s="1">
        <v>15</v>
      </c>
      <c r="E24" s="4">
        <f t="shared" si="0"/>
        <v>0.75</v>
      </c>
      <c r="F24" s="10">
        <f t="shared" si="1"/>
        <v>0</v>
      </c>
      <c r="G24" s="4">
        <f t="shared" si="2"/>
        <v>0</v>
      </c>
      <c r="H24" s="4">
        <f t="shared" si="3"/>
        <v>0</v>
      </c>
      <c r="I24" s="8">
        <f t="shared" si="4"/>
        <v>0</v>
      </c>
      <c r="J24" s="8">
        <f t="shared" si="5"/>
        <v>0</v>
      </c>
      <c r="K24" s="8">
        <f t="shared" si="6"/>
        <v>0</v>
      </c>
    </row>
    <row r="25" spans="1:11" x14ac:dyDescent="0.3">
      <c r="A25" s="16">
        <v>44858</v>
      </c>
      <c r="B25" s="18"/>
      <c r="C25" s="18"/>
      <c r="D25" s="1">
        <v>15</v>
      </c>
      <c r="E25" s="4">
        <f t="shared" si="0"/>
        <v>0.75</v>
      </c>
      <c r="F25" s="10">
        <f t="shared" si="1"/>
        <v>0</v>
      </c>
      <c r="G25" s="4">
        <f t="shared" si="2"/>
        <v>0</v>
      </c>
      <c r="H25" s="4">
        <f t="shared" si="3"/>
        <v>0</v>
      </c>
      <c r="I25" s="8">
        <f t="shared" si="4"/>
        <v>0</v>
      </c>
      <c r="J25" s="8">
        <f t="shared" si="5"/>
        <v>0</v>
      </c>
      <c r="K25" s="8">
        <f t="shared" si="6"/>
        <v>0</v>
      </c>
    </row>
    <row r="26" spans="1:11" x14ac:dyDescent="0.3">
      <c r="A26" s="16">
        <v>44859</v>
      </c>
      <c r="B26" s="17"/>
      <c r="C26" s="17"/>
      <c r="D26" s="1">
        <v>15</v>
      </c>
      <c r="E26" s="4">
        <f t="shared" si="0"/>
        <v>0.75</v>
      </c>
      <c r="F26" s="10">
        <f t="shared" si="1"/>
        <v>0</v>
      </c>
      <c r="G26" s="4">
        <f t="shared" si="2"/>
        <v>0</v>
      </c>
      <c r="H26" s="4">
        <f t="shared" si="3"/>
        <v>0</v>
      </c>
      <c r="I26" s="8">
        <f t="shared" si="4"/>
        <v>0</v>
      </c>
      <c r="J26" s="8">
        <f t="shared" si="5"/>
        <v>0</v>
      </c>
      <c r="K26" s="8">
        <f t="shared" si="6"/>
        <v>0</v>
      </c>
    </row>
    <row r="27" spans="1:11" x14ac:dyDescent="0.3">
      <c r="A27" s="16">
        <v>44860</v>
      </c>
      <c r="B27" s="18"/>
      <c r="C27" s="18"/>
      <c r="D27" s="1">
        <v>15</v>
      </c>
      <c r="E27" s="4">
        <f t="shared" si="0"/>
        <v>0.75</v>
      </c>
      <c r="F27" s="10">
        <f t="shared" si="1"/>
        <v>0</v>
      </c>
      <c r="G27" s="4">
        <f t="shared" si="2"/>
        <v>0</v>
      </c>
      <c r="H27" s="4">
        <f t="shared" si="3"/>
        <v>0</v>
      </c>
      <c r="I27" s="8">
        <f t="shared" si="4"/>
        <v>0</v>
      </c>
      <c r="J27" s="8">
        <f t="shared" si="5"/>
        <v>0</v>
      </c>
      <c r="K27" s="8">
        <f t="shared" si="6"/>
        <v>0</v>
      </c>
    </row>
    <row r="28" spans="1:11" x14ac:dyDescent="0.3">
      <c r="A28" s="16">
        <v>44861</v>
      </c>
      <c r="B28" s="17"/>
      <c r="C28" s="17"/>
      <c r="D28" s="1">
        <v>15</v>
      </c>
      <c r="E28" s="4">
        <f t="shared" si="0"/>
        <v>0.75</v>
      </c>
      <c r="F28" s="10">
        <f t="shared" si="1"/>
        <v>0</v>
      </c>
      <c r="G28" s="4">
        <f t="shared" si="2"/>
        <v>0</v>
      </c>
      <c r="H28" s="4">
        <f t="shared" si="3"/>
        <v>0</v>
      </c>
      <c r="I28" s="8">
        <f t="shared" si="4"/>
        <v>0</v>
      </c>
      <c r="J28" s="8">
        <f t="shared" si="5"/>
        <v>0</v>
      </c>
      <c r="K28" s="8">
        <f t="shared" si="6"/>
        <v>0</v>
      </c>
    </row>
    <row r="29" spans="1:11" x14ac:dyDescent="0.3">
      <c r="A29" s="16">
        <v>44862</v>
      </c>
      <c r="B29" s="18"/>
      <c r="C29" s="18"/>
      <c r="D29" s="1">
        <v>15</v>
      </c>
      <c r="E29" s="4">
        <f t="shared" si="0"/>
        <v>0.75</v>
      </c>
      <c r="F29" s="10">
        <f t="shared" si="1"/>
        <v>0</v>
      </c>
      <c r="G29" s="4">
        <f t="shared" si="2"/>
        <v>0</v>
      </c>
      <c r="H29" s="4">
        <f t="shared" si="3"/>
        <v>0</v>
      </c>
      <c r="I29" s="8">
        <f t="shared" si="4"/>
        <v>0</v>
      </c>
      <c r="J29" s="8">
        <f t="shared" si="5"/>
        <v>0</v>
      </c>
      <c r="K29" s="8">
        <f t="shared" si="6"/>
        <v>0</v>
      </c>
    </row>
    <row r="30" spans="1:11" x14ac:dyDescent="0.3">
      <c r="A30" s="16">
        <v>44863</v>
      </c>
      <c r="B30" s="17"/>
      <c r="C30" s="17"/>
      <c r="D30" s="1">
        <v>15</v>
      </c>
      <c r="E30" s="4">
        <f t="shared" si="0"/>
        <v>0.75</v>
      </c>
      <c r="F30" s="10">
        <f t="shared" si="1"/>
        <v>0</v>
      </c>
      <c r="G30" s="4">
        <f t="shared" si="2"/>
        <v>0</v>
      </c>
      <c r="H30" s="4">
        <f t="shared" si="3"/>
        <v>0</v>
      </c>
      <c r="I30" s="8">
        <f t="shared" si="4"/>
        <v>0</v>
      </c>
      <c r="J30" s="8">
        <f t="shared" si="5"/>
        <v>0</v>
      </c>
      <c r="K30" s="8">
        <f t="shared" si="6"/>
        <v>0</v>
      </c>
    </row>
    <row r="31" spans="1:11" x14ac:dyDescent="0.3">
      <c r="A31" s="16">
        <v>44864</v>
      </c>
      <c r="B31" s="18"/>
      <c r="C31" s="18"/>
      <c r="D31" s="1">
        <v>15</v>
      </c>
      <c r="E31" s="4">
        <f t="shared" si="0"/>
        <v>0.75</v>
      </c>
      <c r="F31" s="10">
        <f t="shared" si="1"/>
        <v>0</v>
      </c>
      <c r="G31" s="4">
        <f t="shared" si="2"/>
        <v>0</v>
      </c>
      <c r="H31" s="4">
        <f t="shared" si="3"/>
        <v>0</v>
      </c>
      <c r="I31" s="8">
        <f t="shared" si="4"/>
        <v>0</v>
      </c>
      <c r="J31" s="8">
        <f t="shared" si="5"/>
        <v>0</v>
      </c>
      <c r="K31" s="8">
        <f t="shared" si="6"/>
        <v>0</v>
      </c>
    </row>
    <row r="32" spans="1:11" x14ac:dyDescent="0.3">
      <c r="A32" s="16">
        <v>44865</v>
      </c>
      <c r="B32" s="17"/>
      <c r="C32" s="17"/>
      <c r="D32" s="1">
        <v>15</v>
      </c>
      <c r="E32" s="4">
        <f t="shared" si="0"/>
        <v>0.75</v>
      </c>
      <c r="F32" s="10">
        <f t="shared" si="1"/>
        <v>0</v>
      </c>
      <c r="G32" s="4">
        <f t="shared" si="2"/>
        <v>0</v>
      </c>
      <c r="H32" s="4">
        <f t="shared" si="3"/>
        <v>0</v>
      </c>
      <c r="I32" s="8">
        <f t="shared" si="4"/>
        <v>0</v>
      </c>
      <c r="J32" s="8">
        <f t="shared" si="5"/>
        <v>0</v>
      </c>
      <c r="K32" s="8">
        <f t="shared" si="6"/>
        <v>0</v>
      </c>
    </row>
    <row r="33" spans="1:11" x14ac:dyDescent="0.3">
      <c r="A33" s="6" t="s">
        <v>7</v>
      </c>
      <c r="B33" s="2"/>
      <c r="C33" s="2"/>
      <c r="D33" s="2"/>
      <c r="E33" s="2"/>
      <c r="F33" s="9">
        <f>SUM(F2:F32)</f>
        <v>0</v>
      </c>
      <c r="G33" s="2"/>
      <c r="I33" s="8"/>
      <c r="J33" s="8"/>
      <c r="K33" s="8">
        <f>SUM(K2:K32)</f>
        <v>0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BA115-9C2F-402B-935D-EA03871B8F85}">
  <dimension ref="A1:K32"/>
  <sheetViews>
    <sheetView zoomScale="70" zoomScaleNormal="70" workbookViewId="0">
      <selection activeCell="I1" sqref="I1:J1048576"/>
    </sheetView>
  </sheetViews>
  <sheetFormatPr baseColWidth="10" defaultRowHeight="14.4" x14ac:dyDescent="0.3"/>
  <cols>
    <col min="2" max="4" width="23.109375" customWidth="1"/>
    <col min="6" max="7" width="21.44140625" customWidth="1"/>
    <col min="8" max="8" width="21" customWidth="1"/>
    <col min="9" max="10" width="31.6640625" customWidth="1"/>
    <col min="11" max="11" width="38.109375" customWidth="1"/>
  </cols>
  <sheetData>
    <row r="1" spans="1:11" ht="39" customHeight="1" x14ac:dyDescent="0.3">
      <c r="A1" s="13" t="s">
        <v>0</v>
      </c>
      <c r="B1" s="14" t="s">
        <v>10</v>
      </c>
      <c r="C1" s="14" t="s">
        <v>8</v>
      </c>
      <c r="D1" s="13" t="s">
        <v>1</v>
      </c>
      <c r="E1" s="13" t="s">
        <v>4</v>
      </c>
      <c r="F1" s="15" t="s">
        <v>2</v>
      </c>
      <c r="G1" s="13" t="s">
        <v>5</v>
      </c>
      <c r="H1" s="13" t="s">
        <v>6</v>
      </c>
      <c r="I1" s="15" t="s">
        <v>9</v>
      </c>
      <c r="J1" s="15" t="s">
        <v>12</v>
      </c>
      <c r="K1" s="15" t="s">
        <v>11</v>
      </c>
    </row>
    <row r="2" spans="1:11" x14ac:dyDescent="0.3">
      <c r="A2" s="16">
        <v>44866</v>
      </c>
      <c r="B2" s="17"/>
      <c r="C2" s="17"/>
      <c r="D2" s="1">
        <v>15</v>
      </c>
      <c r="E2" s="4">
        <f t="shared" ref="E2:E31" si="0">D2*5/100</f>
        <v>0.75</v>
      </c>
      <c r="F2" s="10">
        <f>C2-B2</f>
        <v>0</v>
      </c>
      <c r="G2" s="4">
        <f>F2*E2*24</f>
        <v>0</v>
      </c>
      <c r="H2" s="4">
        <f>D2*F2*24+G2</f>
        <v>0</v>
      </c>
      <c r="I2" s="8">
        <f>IF(F2&lt;8/24,F2*5/100/24,8*5/100/24)</f>
        <v>0</v>
      </c>
      <c r="J2" s="8">
        <f>IF(F2&gt;8/24,F2-(8/24), 0)</f>
        <v>0</v>
      </c>
      <c r="K2" s="8">
        <f>I2+J2</f>
        <v>0</v>
      </c>
    </row>
    <row r="3" spans="1:11" x14ac:dyDescent="0.3">
      <c r="A3" s="16">
        <v>44867</v>
      </c>
      <c r="B3" s="18"/>
      <c r="C3" s="18"/>
      <c r="D3" s="1">
        <v>15</v>
      </c>
      <c r="E3" s="4">
        <f t="shared" si="0"/>
        <v>0.75</v>
      </c>
      <c r="F3" s="10">
        <f t="shared" ref="F3:F31" si="1">C3-B3</f>
        <v>0</v>
      </c>
      <c r="G3" s="4">
        <f t="shared" ref="G3:G31" si="2">F3*E3*24</f>
        <v>0</v>
      </c>
      <c r="H3" s="4">
        <f t="shared" ref="H3:H31" si="3">D3*F3*24+G3</f>
        <v>0</v>
      </c>
      <c r="I3" s="8">
        <f t="shared" ref="I3:I31" si="4">IF(F3&lt;8/24,F3*5/100/24,8*5/100/24)</f>
        <v>0</v>
      </c>
      <c r="J3" s="8">
        <f t="shared" ref="J3:J31" si="5">IF(F3&gt;8/24,F3-(8/24), 0)</f>
        <v>0</v>
      </c>
      <c r="K3" s="8">
        <f t="shared" ref="K3:K31" si="6">I3+J3</f>
        <v>0</v>
      </c>
    </row>
    <row r="4" spans="1:11" x14ac:dyDescent="0.3">
      <c r="A4" s="16">
        <v>44868</v>
      </c>
      <c r="B4" s="17"/>
      <c r="C4" s="17"/>
      <c r="D4" s="1">
        <v>15</v>
      </c>
      <c r="E4" s="4">
        <f t="shared" si="0"/>
        <v>0.75</v>
      </c>
      <c r="F4" s="10">
        <f t="shared" si="1"/>
        <v>0</v>
      </c>
      <c r="G4" s="4">
        <f t="shared" si="2"/>
        <v>0</v>
      </c>
      <c r="H4" s="4">
        <f t="shared" si="3"/>
        <v>0</v>
      </c>
      <c r="I4" s="8">
        <f t="shared" si="4"/>
        <v>0</v>
      </c>
      <c r="J4" s="8">
        <f t="shared" si="5"/>
        <v>0</v>
      </c>
      <c r="K4" s="8">
        <f t="shared" si="6"/>
        <v>0</v>
      </c>
    </row>
    <row r="5" spans="1:11" x14ac:dyDescent="0.3">
      <c r="A5" s="16">
        <v>44869</v>
      </c>
      <c r="B5" s="18"/>
      <c r="C5" s="18"/>
      <c r="D5" s="1">
        <v>15</v>
      </c>
      <c r="E5" s="4">
        <f t="shared" si="0"/>
        <v>0.75</v>
      </c>
      <c r="F5" s="10">
        <f t="shared" si="1"/>
        <v>0</v>
      </c>
      <c r="G5" s="4">
        <f t="shared" si="2"/>
        <v>0</v>
      </c>
      <c r="H5" s="4">
        <f t="shared" si="3"/>
        <v>0</v>
      </c>
      <c r="I5" s="8">
        <f t="shared" si="4"/>
        <v>0</v>
      </c>
      <c r="J5" s="8">
        <f t="shared" si="5"/>
        <v>0</v>
      </c>
      <c r="K5" s="8">
        <f t="shared" si="6"/>
        <v>0</v>
      </c>
    </row>
    <row r="6" spans="1:11" x14ac:dyDescent="0.3">
      <c r="A6" s="16">
        <v>44870</v>
      </c>
      <c r="B6" s="17"/>
      <c r="C6" s="17"/>
      <c r="D6" s="1">
        <v>15</v>
      </c>
      <c r="E6" s="4">
        <f t="shared" si="0"/>
        <v>0.75</v>
      </c>
      <c r="F6" s="10">
        <f t="shared" si="1"/>
        <v>0</v>
      </c>
      <c r="G6" s="4">
        <f t="shared" si="2"/>
        <v>0</v>
      </c>
      <c r="H6" s="4">
        <f t="shared" si="3"/>
        <v>0</v>
      </c>
      <c r="I6" s="8">
        <f t="shared" si="4"/>
        <v>0</v>
      </c>
      <c r="J6" s="8">
        <f t="shared" si="5"/>
        <v>0</v>
      </c>
      <c r="K6" s="8">
        <f t="shared" si="6"/>
        <v>0</v>
      </c>
    </row>
    <row r="7" spans="1:11" x14ac:dyDescent="0.3">
      <c r="A7" s="16">
        <v>44871</v>
      </c>
      <c r="B7" s="18"/>
      <c r="C7" s="18"/>
      <c r="D7" s="1">
        <v>15</v>
      </c>
      <c r="E7" s="4">
        <f t="shared" si="0"/>
        <v>0.75</v>
      </c>
      <c r="F7" s="10">
        <f t="shared" si="1"/>
        <v>0</v>
      </c>
      <c r="G7" s="4">
        <f t="shared" si="2"/>
        <v>0</v>
      </c>
      <c r="H7" s="4">
        <f t="shared" si="3"/>
        <v>0</v>
      </c>
      <c r="I7" s="8">
        <f t="shared" si="4"/>
        <v>0</v>
      </c>
      <c r="J7" s="8">
        <f t="shared" si="5"/>
        <v>0</v>
      </c>
      <c r="K7" s="8">
        <f t="shared" si="6"/>
        <v>0</v>
      </c>
    </row>
    <row r="8" spans="1:11" x14ac:dyDescent="0.3">
      <c r="A8" s="16">
        <v>44872</v>
      </c>
      <c r="B8" s="17"/>
      <c r="C8" s="17"/>
      <c r="D8" s="1">
        <v>15</v>
      </c>
      <c r="E8" s="4">
        <f t="shared" si="0"/>
        <v>0.75</v>
      </c>
      <c r="F8" s="10">
        <f t="shared" si="1"/>
        <v>0</v>
      </c>
      <c r="G8" s="4">
        <f t="shared" si="2"/>
        <v>0</v>
      </c>
      <c r="H8" s="4">
        <f t="shared" si="3"/>
        <v>0</v>
      </c>
      <c r="I8" s="8">
        <f t="shared" si="4"/>
        <v>0</v>
      </c>
      <c r="J8" s="8">
        <f t="shared" si="5"/>
        <v>0</v>
      </c>
      <c r="K8" s="8">
        <f t="shared" si="6"/>
        <v>0</v>
      </c>
    </row>
    <row r="9" spans="1:11" x14ac:dyDescent="0.3">
      <c r="A9" s="16">
        <v>44873</v>
      </c>
      <c r="B9" s="18"/>
      <c r="C9" s="18"/>
      <c r="D9" s="1">
        <v>15</v>
      </c>
      <c r="E9" s="4">
        <f t="shared" si="0"/>
        <v>0.75</v>
      </c>
      <c r="F9" s="10">
        <f t="shared" si="1"/>
        <v>0</v>
      </c>
      <c r="G9" s="4">
        <f t="shared" si="2"/>
        <v>0</v>
      </c>
      <c r="H9" s="4">
        <f t="shared" si="3"/>
        <v>0</v>
      </c>
      <c r="I9" s="8">
        <f t="shared" si="4"/>
        <v>0</v>
      </c>
      <c r="J9" s="8">
        <f t="shared" si="5"/>
        <v>0</v>
      </c>
      <c r="K9" s="8">
        <f t="shared" si="6"/>
        <v>0</v>
      </c>
    </row>
    <row r="10" spans="1:11" x14ac:dyDescent="0.3">
      <c r="A10" s="16">
        <v>44874</v>
      </c>
      <c r="B10" s="17"/>
      <c r="C10" s="17"/>
      <c r="D10" s="1">
        <v>15</v>
      </c>
      <c r="E10" s="4">
        <f t="shared" si="0"/>
        <v>0.75</v>
      </c>
      <c r="F10" s="10">
        <f t="shared" si="1"/>
        <v>0</v>
      </c>
      <c r="G10" s="4">
        <f t="shared" si="2"/>
        <v>0</v>
      </c>
      <c r="H10" s="4">
        <f t="shared" si="3"/>
        <v>0</v>
      </c>
      <c r="I10" s="8">
        <f t="shared" si="4"/>
        <v>0</v>
      </c>
      <c r="J10" s="8">
        <f t="shared" si="5"/>
        <v>0</v>
      </c>
      <c r="K10" s="8">
        <f t="shared" si="6"/>
        <v>0</v>
      </c>
    </row>
    <row r="11" spans="1:11" x14ac:dyDescent="0.3">
      <c r="A11" s="16">
        <v>44875</v>
      </c>
      <c r="B11" s="18"/>
      <c r="C11" s="18"/>
      <c r="D11" s="1">
        <v>15</v>
      </c>
      <c r="E11" s="4">
        <f t="shared" si="0"/>
        <v>0.75</v>
      </c>
      <c r="F11" s="10">
        <f t="shared" si="1"/>
        <v>0</v>
      </c>
      <c r="G11" s="4">
        <f t="shared" si="2"/>
        <v>0</v>
      </c>
      <c r="H11" s="4">
        <f t="shared" si="3"/>
        <v>0</v>
      </c>
      <c r="I11" s="8">
        <f t="shared" si="4"/>
        <v>0</v>
      </c>
      <c r="J11" s="8">
        <f t="shared" si="5"/>
        <v>0</v>
      </c>
      <c r="K11" s="8">
        <f t="shared" si="6"/>
        <v>0</v>
      </c>
    </row>
    <row r="12" spans="1:11" x14ac:dyDescent="0.3">
      <c r="A12" s="16">
        <v>44876</v>
      </c>
      <c r="B12" s="17"/>
      <c r="C12" s="17"/>
      <c r="D12" s="1">
        <v>15</v>
      </c>
      <c r="E12" s="4">
        <f t="shared" si="0"/>
        <v>0.75</v>
      </c>
      <c r="F12" s="10">
        <f t="shared" si="1"/>
        <v>0</v>
      </c>
      <c r="G12" s="4">
        <f t="shared" si="2"/>
        <v>0</v>
      </c>
      <c r="H12" s="4">
        <f t="shared" si="3"/>
        <v>0</v>
      </c>
      <c r="I12" s="8">
        <f t="shared" si="4"/>
        <v>0</v>
      </c>
      <c r="J12" s="8">
        <f t="shared" si="5"/>
        <v>0</v>
      </c>
      <c r="K12" s="8">
        <f t="shared" si="6"/>
        <v>0</v>
      </c>
    </row>
    <row r="13" spans="1:11" x14ac:dyDescent="0.3">
      <c r="A13" s="16">
        <v>44877</v>
      </c>
      <c r="B13" s="18"/>
      <c r="C13" s="18"/>
      <c r="D13" s="1">
        <v>15</v>
      </c>
      <c r="E13" s="4">
        <f t="shared" si="0"/>
        <v>0.75</v>
      </c>
      <c r="F13" s="10">
        <f t="shared" si="1"/>
        <v>0</v>
      </c>
      <c r="G13" s="4">
        <f t="shared" si="2"/>
        <v>0</v>
      </c>
      <c r="H13" s="4">
        <f t="shared" si="3"/>
        <v>0</v>
      </c>
      <c r="I13" s="8">
        <f t="shared" si="4"/>
        <v>0</v>
      </c>
      <c r="J13" s="8">
        <f t="shared" si="5"/>
        <v>0</v>
      </c>
      <c r="K13" s="8">
        <f t="shared" si="6"/>
        <v>0</v>
      </c>
    </row>
    <row r="14" spans="1:11" x14ac:dyDescent="0.3">
      <c r="A14" s="16">
        <v>44878</v>
      </c>
      <c r="B14" s="17"/>
      <c r="C14" s="17"/>
      <c r="D14" s="1">
        <v>15</v>
      </c>
      <c r="E14" s="4">
        <f t="shared" si="0"/>
        <v>0.75</v>
      </c>
      <c r="F14" s="10">
        <f t="shared" si="1"/>
        <v>0</v>
      </c>
      <c r="G14" s="4">
        <f t="shared" si="2"/>
        <v>0</v>
      </c>
      <c r="H14" s="4">
        <f t="shared" si="3"/>
        <v>0</v>
      </c>
      <c r="I14" s="8">
        <f t="shared" si="4"/>
        <v>0</v>
      </c>
      <c r="J14" s="8">
        <f t="shared" si="5"/>
        <v>0</v>
      </c>
      <c r="K14" s="8">
        <f t="shared" si="6"/>
        <v>0</v>
      </c>
    </row>
    <row r="15" spans="1:11" x14ac:dyDescent="0.3">
      <c r="A15" s="16">
        <v>44879</v>
      </c>
      <c r="B15" s="18"/>
      <c r="C15" s="18"/>
      <c r="D15" s="1">
        <v>15</v>
      </c>
      <c r="E15" s="4">
        <f t="shared" si="0"/>
        <v>0.75</v>
      </c>
      <c r="F15" s="10">
        <f t="shared" si="1"/>
        <v>0</v>
      </c>
      <c r="G15" s="4">
        <f t="shared" si="2"/>
        <v>0</v>
      </c>
      <c r="H15" s="4">
        <f t="shared" si="3"/>
        <v>0</v>
      </c>
      <c r="I15" s="8">
        <f t="shared" si="4"/>
        <v>0</v>
      </c>
      <c r="J15" s="8">
        <f t="shared" si="5"/>
        <v>0</v>
      </c>
      <c r="K15" s="8">
        <f t="shared" si="6"/>
        <v>0</v>
      </c>
    </row>
    <row r="16" spans="1:11" x14ac:dyDescent="0.3">
      <c r="A16" s="16">
        <v>44880</v>
      </c>
      <c r="B16" s="17"/>
      <c r="C16" s="17"/>
      <c r="D16" s="1">
        <v>15</v>
      </c>
      <c r="E16" s="4">
        <f t="shared" si="0"/>
        <v>0.75</v>
      </c>
      <c r="F16" s="10">
        <f t="shared" si="1"/>
        <v>0</v>
      </c>
      <c r="G16" s="4">
        <f t="shared" si="2"/>
        <v>0</v>
      </c>
      <c r="H16" s="4">
        <f t="shared" si="3"/>
        <v>0</v>
      </c>
      <c r="I16" s="8">
        <f t="shared" si="4"/>
        <v>0</v>
      </c>
      <c r="J16" s="8">
        <f t="shared" si="5"/>
        <v>0</v>
      </c>
      <c r="K16" s="8">
        <f t="shared" si="6"/>
        <v>0</v>
      </c>
    </row>
    <row r="17" spans="1:11" x14ac:dyDescent="0.3">
      <c r="A17" s="16">
        <v>44881</v>
      </c>
      <c r="B17" s="18"/>
      <c r="C17" s="18"/>
      <c r="D17" s="1">
        <v>15</v>
      </c>
      <c r="E17" s="4">
        <f t="shared" si="0"/>
        <v>0.75</v>
      </c>
      <c r="F17" s="10">
        <f t="shared" si="1"/>
        <v>0</v>
      </c>
      <c r="G17" s="4">
        <f t="shared" si="2"/>
        <v>0</v>
      </c>
      <c r="H17" s="4">
        <f t="shared" si="3"/>
        <v>0</v>
      </c>
      <c r="I17" s="8">
        <f t="shared" si="4"/>
        <v>0</v>
      </c>
      <c r="J17" s="8">
        <f t="shared" si="5"/>
        <v>0</v>
      </c>
      <c r="K17" s="8">
        <f t="shared" si="6"/>
        <v>0</v>
      </c>
    </row>
    <row r="18" spans="1:11" x14ac:dyDescent="0.3">
      <c r="A18" s="16">
        <v>44882</v>
      </c>
      <c r="B18" s="17"/>
      <c r="C18" s="17"/>
      <c r="D18" s="1">
        <v>15</v>
      </c>
      <c r="E18" s="4">
        <f t="shared" si="0"/>
        <v>0.75</v>
      </c>
      <c r="F18" s="10">
        <f t="shared" si="1"/>
        <v>0</v>
      </c>
      <c r="G18" s="4">
        <f t="shared" si="2"/>
        <v>0</v>
      </c>
      <c r="H18" s="4">
        <f t="shared" si="3"/>
        <v>0</v>
      </c>
      <c r="I18" s="8">
        <f t="shared" si="4"/>
        <v>0</v>
      </c>
      <c r="J18" s="8">
        <f t="shared" si="5"/>
        <v>0</v>
      </c>
      <c r="K18" s="8">
        <f t="shared" si="6"/>
        <v>0</v>
      </c>
    </row>
    <row r="19" spans="1:11" x14ac:dyDescent="0.3">
      <c r="A19" s="16">
        <v>44883</v>
      </c>
      <c r="B19" s="18"/>
      <c r="C19" s="18"/>
      <c r="D19" s="1">
        <v>15</v>
      </c>
      <c r="E19" s="4">
        <f t="shared" si="0"/>
        <v>0.75</v>
      </c>
      <c r="F19" s="10">
        <f t="shared" si="1"/>
        <v>0</v>
      </c>
      <c r="G19" s="4">
        <f t="shared" si="2"/>
        <v>0</v>
      </c>
      <c r="H19" s="4">
        <f t="shared" si="3"/>
        <v>0</v>
      </c>
      <c r="I19" s="8">
        <f t="shared" si="4"/>
        <v>0</v>
      </c>
      <c r="J19" s="8">
        <f t="shared" si="5"/>
        <v>0</v>
      </c>
      <c r="K19" s="8">
        <f t="shared" si="6"/>
        <v>0</v>
      </c>
    </row>
    <row r="20" spans="1:11" x14ac:dyDescent="0.3">
      <c r="A20" s="16">
        <v>44884</v>
      </c>
      <c r="B20" s="17"/>
      <c r="C20" s="17"/>
      <c r="D20" s="1">
        <v>15</v>
      </c>
      <c r="E20" s="4">
        <f t="shared" si="0"/>
        <v>0.75</v>
      </c>
      <c r="F20" s="10">
        <f t="shared" si="1"/>
        <v>0</v>
      </c>
      <c r="G20" s="4">
        <f t="shared" si="2"/>
        <v>0</v>
      </c>
      <c r="H20" s="4">
        <f t="shared" si="3"/>
        <v>0</v>
      </c>
      <c r="I20" s="8">
        <f t="shared" si="4"/>
        <v>0</v>
      </c>
      <c r="J20" s="8">
        <f t="shared" si="5"/>
        <v>0</v>
      </c>
      <c r="K20" s="8">
        <f t="shared" si="6"/>
        <v>0</v>
      </c>
    </row>
    <row r="21" spans="1:11" x14ac:dyDescent="0.3">
      <c r="A21" s="16">
        <v>44885</v>
      </c>
      <c r="B21" s="18"/>
      <c r="C21" s="18"/>
      <c r="D21" s="1">
        <v>15</v>
      </c>
      <c r="E21" s="4">
        <f t="shared" si="0"/>
        <v>0.75</v>
      </c>
      <c r="F21" s="10">
        <f t="shared" si="1"/>
        <v>0</v>
      </c>
      <c r="G21" s="4">
        <f t="shared" si="2"/>
        <v>0</v>
      </c>
      <c r="H21" s="4">
        <f t="shared" si="3"/>
        <v>0</v>
      </c>
      <c r="I21" s="8">
        <f t="shared" si="4"/>
        <v>0</v>
      </c>
      <c r="J21" s="8">
        <f t="shared" si="5"/>
        <v>0</v>
      </c>
      <c r="K21" s="8">
        <f t="shared" si="6"/>
        <v>0</v>
      </c>
    </row>
    <row r="22" spans="1:11" x14ac:dyDescent="0.3">
      <c r="A22" s="16">
        <v>44886</v>
      </c>
      <c r="B22" s="17"/>
      <c r="C22" s="17"/>
      <c r="D22" s="1">
        <v>15</v>
      </c>
      <c r="E22" s="4">
        <f t="shared" si="0"/>
        <v>0.75</v>
      </c>
      <c r="F22" s="10">
        <f t="shared" si="1"/>
        <v>0</v>
      </c>
      <c r="G22" s="4">
        <f t="shared" si="2"/>
        <v>0</v>
      </c>
      <c r="H22" s="4">
        <f t="shared" si="3"/>
        <v>0</v>
      </c>
      <c r="I22" s="8">
        <f t="shared" si="4"/>
        <v>0</v>
      </c>
      <c r="J22" s="8">
        <f t="shared" si="5"/>
        <v>0</v>
      </c>
      <c r="K22" s="8">
        <f t="shared" si="6"/>
        <v>0</v>
      </c>
    </row>
    <row r="23" spans="1:11" x14ac:dyDescent="0.3">
      <c r="A23" s="16">
        <v>44887</v>
      </c>
      <c r="B23" s="18"/>
      <c r="C23" s="18"/>
      <c r="D23" s="1">
        <v>15</v>
      </c>
      <c r="E23" s="4">
        <f t="shared" si="0"/>
        <v>0.75</v>
      </c>
      <c r="F23" s="10">
        <f t="shared" si="1"/>
        <v>0</v>
      </c>
      <c r="G23" s="4">
        <f t="shared" si="2"/>
        <v>0</v>
      </c>
      <c r="H23" s="4">
        <f t="shared" si="3"/>
        <v>0</v>
      </c>
      <c r="I23" s="8">
        <f t="shared" si="4"/>
        <v>0</v>
      </c>
      <c r="J23" s="8">
        <f t="shared" si="5"/>
        <v>0</v>
      </c>
      <c r="K23" s="8">
        <f t="shared" si="6"/>
        <v>0</v>
      </c>
    </row>
    <row r="24" spans="1:11" x14ac:dyDescent="0.3">
      <c r="A24" s="16">
        <v>44888</v>
      </c>
      <c r="B24" s="17"/>
      <c r="C24" s="17"/>
      <c r="D24" s="1">
        <v>15</v>
      </c>
      <c r="E24" s="4">
        <f t="shared" si="0"/>
        <v>0.75</v>
      </c>
      <c r="F24" s="10">
        <f t="shared" si="1"/>
        <v>0</v>
      </c>
      <c r="G24" s="4">
        <f t="shared" si="2"/>
        <v>0</v>
      </c>
      <c r="H24" s="4">
        <f t="shared" si="3"/>
        <v>0</v>
      </c>
      <c r="I24" s="8">
        <f t="shared" si="4"/>
        <v>0</v>
      </c>
      <c r="J24" s="8">
        <f t="shared" si="5"/>
        <v>0</v>
      </c>
      <c r="K24" s="8">
        <f t="shared" si="6"/>
        <v>0</v>
      </c>
    </row>
    <row r="25" spans="1:11" x14ac:dyDescent="0.3">
      <c r="A25" s="16">
        <v>44889</v>
      </c>
      <c r="B25" s="18"/>
      <c r="C25" s="18"/>
      <c r="D25" s="1">
        <v>15</v>
      </c>
      <c r="E25" s="4">
        <f t="shared" si="0"/>
        <v>0.75</v>
      </c>
      <c r="F25" s="10">
        <f t="shared" si="1"/>
        <v>0</v>
      </c>
      <c r="G25" s="4">
        <f t="shared" si="2"/>
        <v>0</v>
      </c>
      <c r="H25" s="4">
        <f t="shared" si="3"/>
        <v>0</v>
      </c>
      <c r="I25" s="8">
        <f t="shared" si="4"/>
        <v>0</v>
      </c>
      <c r="J25" s="8">
        <f t="shared" si="5"/>
        <v>0</v>
      </c>
      <c r="K25" s="8">
        <f t="shared" si="6"/>
        <v>0</v>
      </c>
    </row>
    <row r="26" spans="1:11" x14ac:dyDescent="0.3">
      <c r="A26" s="16">
        <v>44890</v>
      </c>
      <c r="B26" s="17"/>
      <c r="C26" s="17"/>
      <c r="D26" s="1">
        <v>15</v>
      </c>
      <c r="E26" s="4">
        <f t="shared" si="0"/>
        <v>0.75</v>
      </c>
      <c r="F26" s="10">
        <f t="shared" si="1"/>
        <v>0</v>
      </c>
      <c r="G26" s="4">
        <f t="shared" si="2"/>
        <v>0</v>
      </c>
      <c r="H26" s="4">
        <f t="shared" si="3"/>
        <v>0</v>
      </c>
      <c r="I26" s="8">
        <f t="shared" si="4"/>
        <v>0</v>
      </c>
      <c r="J26" s="8">
        <f t="shared" si="5"/>
        <v>0</v>
      </c>
      <c r="K26" s="8">
        <f t="shared" si="6"/>
        <v>0</v>
      </c>
    </row>
    <row r="27" spans="1:11" x14ac:dyDescent="0.3">
      <c r="A27" s="16">
        <v>44891</v>
      </c>
      <c r="B27" s="18"/>
      <c r="C27" s="18"/>
      <c r="D27" s="1">
        <v>15</v>
      </c>
      <c r="E27" s="4">
        <f t="shared" si="0"/>
        <v>0.75</v>
      </c>
      <c r="F27" s="10">
        <f t="shared" si="1"/>
        <v>0</v>
      </c>
      <c r="G27" s="4">
        <f t="shared" si="2"/>
        <v>0</v>
      </c>
      <c r="H27" s="4">
        <f t="shared" si="3"/>
        <v>0</v>
      </c>
      <c r="I27" s="8">
        <f t="shared" si="4"/>
        <v>0</v>
      </c>
      <c r="J27" s="8">
        <f t="shared" si="5"/>
        <v>0</v>
      </c>
      <c r="K27" s="8">
        <f t="shared" si="6"/>
        <v>0</v>
      </c>
    </row>
    <row r="28" spans="1:11" x14ac:dyDescent="0.3">
      <c r="A28" s="16">
        <v>44892</v>
      </c>
      <c r="B28" s="17"/>
      <c r="C28" s="17"/>
      <c r="D28" s="1">
        <v>15</v>
      </c>
      <c r="E28" s="4">
        <f t="shared" si="0"/>
        <v>0.75</v>
      </c>
      <c r="F28" s="10">
        <f t="shared" si="1"/>
        <v>0</v>
      </c>
      <c r="G28" s="4">
        <f t="shared" si="2"/>
        <v>0</v>
      </c>
      <c r="H28" s="4">
        <f t="shared" si="3"/>
        <v>0</v>
      </c>
      <c r="I28" s="8">
        <f t="shared" si="4"/>
        <v>0</v>
      </c>
      <c r="J28" s="8">
        <f t="shared" si="5"/>
        <v>0</v>
      </c>
      <c r="K28" s="8">
        <f t="shared" si="6"/>
        <v>0</v>
      </c>
    </row>
    <row r="29" spans="1:11" x14ac:dyDescent="0.3">
      <c r="A29" s="16">
        <v>44893</v>
      </c>
      <c r="B29" s="18"/>
      <c r="C29" s="18"/>
      <c r="D29" s="1">
        <v>15</v>
      </c>
      <c r="E29" s="4">
        <f t="shared" si="0"/>
        <v>0.75</v>
      </c>
      <c r="F29" s="10">
        <f t="shared" si="1"/>
        <v>0</v>
      </c>
      <c r="G29" s="4">
        <f t="shared" si="2"/>
        <v>0</v>
      </c>
      <c r="H29" s="4">
        <f t="shared" si="3"/>
        <v>0</v>
      </c>
      <c r="I29" s="8">
        <f t="shared" si="4"/>
        <v>0</v>
      </c>
      <c r="J29" s="8">
        <f t="shared" si="5"/>
        <v>0</v>
      </c>
      <c r="K29" s="8">
        <f t="shared" si="6"/>
        <v>0</v>
      </c>
    </row>
    <row r="30" spans="1:11" x14ac:dyDescent="0.3">
      <c r="A30" s="16">
        <v>44894</v>
      </c>
      <c r="B30" s="17"/>
      <c r="C30" s="17"/>
      <c r="D30" s="1">
        <v>15</v>
      </c>
      <c r="E30" s="4">
        <f t="shared" si="0"/>
        <v>0.75</v>
      </c>
      <c r="F30" s="10">
        <f t="shared" si="1"/>
        <v>0</v>
      </c>
      <c r="G30" s="4">
        <f t="shared" si="2"/>
        <v>0</v>
      </c>
      <c r="H30" s="4">
        <f t="shared" si="3"/>
        <v>0</v>
      </c>
      <c r="I30" s="8">
        <f t="shared" si="4"/>
        <v>0</v>
      </c>
      <c r="J30" s="8">
        <f t="shared" si="5"/>
        <v>0</v>
      </c>
      <c r="K30" s="8">
        <f t="shared" si="6"/>
        <v>0</v>
      </c>
    </row>
    <row r="31" spans="1:11" x14ac:dyDescent="0.3">
      <c r="A31" s="16">
        <v>44895</v>
      </c>
      <c r="B31" s="18"/>
      <c r="C31" s="18"/>
      <c r="D31" s="1">
        <v>15</v>
      </c>
      <c r="E31" s="4">
        <f t="shared" si="0"/>
        <v>0.75</v>
      </c>
      <c r="F31" s="10">
        <f t="shared" si="1"/>
        <v>0</v>
      </c>
      <c r="G31" s="4">
        <f t="shared" si="2"/>
        <v>0</v>
      </c>
      <c r="H31" s="4">
        <f t="shared" si="3"/>
        <v>0</v>
      </c>
      <c r="I31" s="8">
        <f t="shared" si="4"/>
        <v>0</v>
      </c>
      <c r="J31" s="8">
        <f t="shared" si="5"/>
        <v>0</v>
      </c>
      <c r="K31" s="8">
        <f t="shared" si="6"/>
        <v>0</v>
      </c>
    </row>
    <row r="32" spans="1:11" x14ac:dyDescent="0.3">
      <c r="A32" s="6" t="s">
        <v>7</v>
      </c>
      <c r="D32" s="2"/>
      <c r="E32" s="2"/>
      <c r="F32" s="9">
        <f>SUM(F2:F31)</f>
        <v>0</v>
      </c>
      <c r="G32" s="2"/>
      <c r="I32" s="8"/>
      <c r="J32" s="8"/>
      <c r="K32" s="8">
        <f>SUM(K2:K31)</f>
        <v>0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10AFB-BEF2-4F28-A93E-79CE5DCDF22B}">
  <dimension ref="A1:K33"/>
  <sheetViews>
    <sheetView zoomScale="80" zoomScaleNormal="80" workbookViewId="0">
      <selection activeCell="K1" sqref="K1:K1048576"/>
    </sheetView>
  </sheetViews>
  <sheetFormatPr baseColWidth="10" defaultRowHeight="14.4" x14ac:dyDescent="0.3"/>
  <cols>
    <col min="2" max="3" width="24.77734375" customWidth="1"/>
    <col min="4" max="4" width="17.33203125" customWidth="1"/>
    <col min="6" max="6" width="17.44140625" customWidth="1"/>
    <col min="7" max="7" width="19.109375" customWidth="1"/>
    <col min="8" max="8" width="21" customWidth="1"/>
    <col min="9" max="10" width="27.21875" customWidth="1"/>
    <col min="11" max="11" width="34.21875" customWidth="1"/>
  </cols>
  <sheetData>
    <row r="1" spans="1:11" ht="34.200000000000003" customHeight="1" x14ac:dyDescent="0.3">
      <c r="A1" s="13" t="s">
        <v>0</v>
      </c>
      <c r="B1" s="14" t="s">
        <v>10</v>
      </c>
      <c r="C1" s="14" t="s">
        <v>8</v>
      </c>
      <c r="D1" s="13" t="s">
        <v>1</v>
      </c>
      <c r="E1" s="13" t="s">
        <v>4</v>
      </c>
      <c r="F1" s="15" t="s">
        <v>2</v>
      </c>
      <c r="G1" s="13" t="s">
        <v>5</v>
      </c>
      <c r="H1" s="13" t="s">
        <v>6</v>
      </c>
      <c r="I1" s="15" t="s">
        <v>9</v>
      </c>
      <c r="J1" s="15" t="s">
        <v>12</v>
      </c>
      <c r="K1" s="15" t="s">
        <v>11</v>
      </c>
    </row>
    <row r="2" spans="1:11" x14ac:dyDescent="0.3">
      <c r="A2" s="16">
        <v>44896</v>
      </c>
      <c r="B2" s="17"/>
      <c r="C2" s="17"/>
      <c r="D2" s="1">
        <v>15</v>
      </c>
      <c r="E2" s="4">
        <f t="shared" ref="E2" si="0">D2*5/100</f>
        <v>0.75</v>
      </c>
      <c r="F2" s="10">
        <f>C2-B2</f>
        <v>0</v>
      </c>
      <c r="G2" s="4">
        <f>F2*E2*24</f>
        <v>0</v>
      </c>
      <c r="H2" s="4">
        <f>D2*F2*24+G2</f>
        <v>0</v>
      </c>
      <c r="I2" s="8">
        <f>IF(F2&lt;8/24,F2*5/100/24,8*5/100/24)</f>
        <v>0</v>
      </c>
      <c r="J2" s="8">
        <f>IF(F2&gt;8/24,F2-(8/24), 0)</f>
        <v>0</v>
      </c>
      <c r="K2" s="8">
        <f>I2+J2</f>
        <v>0</v>
      </c>
    </row>
    <row r="3" spans="1:11" x14ac:dyDescent="0.3">
      <c r="A3" s="16">
        <v>44897</v>
      </c>
      <c r="B3" s="18"/>
      <c r="C3" s="18"/>
      <c r="D3" s="1">
        <v>15</v>
      </c>
      <c r="E3" s="4">
        <f t="shared" ref="E3:E32" si="1">D3*5/100</f>
        <v>0.75</v>
      </c>
      <c r="F3" s="10">
        <f t="shared" ref="F3:F32" si="2">C3-B3</f>
        <v>0</v>
      </c>
      <c r="G3" s="4">
        <f t="shared" ref="G3:G32" si="3">F3*E3*24</f>
        <v>0</v>
      </c>
      <c r="H3" s="4">
        <f t="shared" ref="H3:H32" si="4">D3*F3*24+G3</f>
        <v>0</v>
      </c>
      <c r="I3" s="8">
        <f t="shared" ref="I3:I32" si="5">IF(F3&lt;8/24,F3*5/100/24,8*5/100/24)</f>
        <v>0</v>
      </c>
      <c r="J3" s="8">
        <f t="shared" ref="J3:J32" si="6">IF(F3&gt;8/24,F3-(8/24), 0)</f>
        <v>0</v>
      </c>
      <c r="K3" s="8">
        <f t="shared" ref="K3:K32" si="7">I3+J3</f>
        <v>0</v>
      </c>
    </row>
    <row r="4" spans="1:11" x14ac:dyDescent="0.3">
      <c r="A4" s="16">
        <v>44898</v>
      </c>
      <c r="B4" s="17"/>
      <c r="C4" s="17"/>
      <c r="D4" s="1">
        <v>15</v>
      </c>
      <c r="E4" s="4">
        <f t="shared" si="1"/>
        <v>0.75</v>
      </c>
      <c r="F4" s="10">
        <f t="shared" si="2"/>
        <v>0</v>
      </c>
      <c r="G4" s="4">
        <f t="shared" si="3"/>
        <v>0</v>
      </c>
      <c r="H4" s="4">
        <f t="shared" si="4"/>
        <v>0</v>
      </c>
      <c r="I4" s="8">
        <f t="shared" si="5"/>
        <v>0</v>
      </c>
      <c r="J4" s="8">
        <f t="shared" si="6"/>
        <v>0</v>
      </c>
      <c r="K4" s="8">
        <f t="shared" si="7"/>
        <v>0</v>
      </c>
    </row>
    <row r="5" spans="1:11" x14ac:dyDescent="0.3">
      <c r="A5" s="16">
        <v>44899</v>
      </c>
      <c r="B5" s="18"/>
      <c r="C5" s="18"/>
      <c r="D5" s="1">
        <v>15</v>
      </c>
      <c r="E5" s="4">
        <f t="shared" si="1"/>
        <v>0.75</v>
      </c>
      <c r="F5" s="10">
        <f t="shared" si="2"/>
        <v>0</v>
      </c>
      <c r="G5" s="4">
        <f t="shared" si="3"/>
        <v>0</v>
      </c>
      <c r="H5" s="4">
        <f t="shared" si="4"/>
        <v>0</v>
      </c>
      <c r="I5" s="8">
        <f t="shared" si="5"/>
        <v>0</v>
      </c>
      <c r="J5" s="8">
        <f t="shared" si="6"/>
        <v>0</v>
      </c>
      <c r="K5" s="8">
        <f t="shared" si="7"/>
        <v>0</v>
      </c>
    </row>
    <row r="6" spans="1:11" x14ac:dyDescent="0.3">
      <c r="A6" s="16">
        <v>44900</v>
      </c>
      <c r="B6" s="17"/>
      <c r="C6" s="17"/>
      <c r="D6" s="1">
        <v>15</v>
      </c>
      <c r="E6" s="4">
        <f t="shared" si="1"/>
        <v>0.75</v>
      </c>
      <c r="F6" s="10">
        <f t="shared" si="2"/>
        <v>0</v>
      </c>
      <c r="G6" s="4">
        <f t="shared" si="3"/>
        <v>0</v>
      </c>
      <c r="H6" s="4">
        <f t="shared" si="4"/>
        <v>0</v>
      </c>
      <c r="I6" s="8">
        <f t="shared" si="5"/>
        <v>0</v>
      </c>
      <c r="J6" s="8">
        <f t="shared" si="6"/>
        <v>0</v>
      </c>
      <c r="K6" s="8">
        <f t="shared" si="7"/>
        <v>0</v>
      </c>
    </row>
    <row r="7" spans="1:11" x14ac:dyDescent="0.3">
      <c r="A7" s="16">
        <v>44901</v>
      </c>
      <c r="B7" s="18"/>
      <c r="C7" s="18"/>
      <c r="D7" s="1">
        <v>15</v>
      </c>
      <c r="E7" s="4">
        <f t="shared" si="1"/>
        <v>0.75</v>
      </c>
      <c r="F7" s="10">
        <f t="shared" si="2"/>
        <v>0</v>
      </c>
      <c r="G7" s="4">
        <f t="shared" si="3"/>
        <v>0</v>
      </c>
      <c r="H7" s="4">
        <f t="shared" si="4"/>
        <v>0</v>
      </c>
      <c r="I7" s="8">
        <f t="shared" si="5"/>
        <v>0</v>
      </c>
      <c r="J7" s="8">
        <f t="shared" si="6"/>
        <v>0</v>
      </c>
      <c r="K7" s="8">
        <f t="shared" si="7"/>
        <v>0</v>
      </c>
    </row>
    <row r="8" spans="1:11" x14ac:dyDescent="0.3">
      <c r="A8" s="16">
        <v>44902</v>
      </c>
      <c r="B8" s="17"/>
      <c r="C8" s="17"/>
      <c r="D8" s="1">
        <v>15</v>
      </c>
      <c r="E8" s="4">
        <f t="shared" si="1"/>
        <v>0.75</v>
      </c>
      <c r="F8" s="10">
        <f t="shared" si="2"/>
        <v>0</v>
      </c>
      <c r="G8" s="4">
        <f t="shared" si="3"/>
        <v>0</v>
      </c>
      <c r="H8" s="4">
        <f t="shared" si="4"/>
        <v>0</v>
      </c>
      <c r="I8" s="8">
        <f t="shared" si="5"/>
        <v>0</v>
      </c>
      <c r="J8" s="8">
        <f t="shared" si="6"/>
        <v>0</v>
      </c>
      <c r="K8" s="8">
        <f t="shared" si="7"/>
        <v>0</v>
      </c>
    </row>
    <row r="9" spans="1:11" x14ac:dyDescent="0.3">
      <c r="A9" s="16">
        <v>44903</v>
      </c>
      <c r="B9" s="18"/>
      <c r="C9" s="18"/>
      <c r="D9" s="1">
        <v>15</v>
      </c>
      <c r="E9" s="4">
        <f t="shared" si="1"/>
        <v>0.75</v>
      </c>
      <c r="F9" s="10">
        <f t="shared" si="2"/>
        <v>0</v>
      </c>
      <c r="G9" s="4">
        <f t="shared" si="3"/>
        <v>0</v>
      </c>
      <c r="H9" s="4">
        <f t="shared" si="4"/>
        <v>0</v>
      </c>
      <c r="I9" s="8">
        <f t="shared" si="5"/>
        <v>0</v>
      </c>
      <c r="J9" s="8">
        <f t="shared" si="6"/>
        <v>0</v>
      </c>
      <c r="K9" s="8">
        <f t="shared" si="7"/>
        <v>0</v>
      </c>
    </row>
    <row r="10" spans="1:11" x14ac:dyDescent="0.3">
      <c r="A10" s="16">
        <v>44904</v>
      </c>
      <c r="B10" s="17"/>
      <c r="C10" s="17"/>
      <c r="D10" s="1">
        <v>15</v>
      </c>
      <c r="E10" s="4">
        <f t="shared" si="1"/>
        <v>0.75</v>
      </c>
      <c r="F10" s="10">
        <f t="shared" si="2"/>
        <v>0</v>
      </c>
      <c r="G10" s="4">
        <f t="shared" si="3"/>
        <v>0</v>
      </c>
      <c r="H10" s="4">
        <f t="shared" si="4"/>
        <v>0</v>
      </c>
      <c r="I10" s="8">
        <f t="shared" si="5"/>
        <v>0</v>
      </c>
      <c r="J10" s="8">
        <f t="shared" si="6"/>
        <v>0</v>
      </c>
      <c r="K10" s="8">
        <f t="shared" si="7"/>
        <v>0</v>
      </c>
    </row>
    <row r="11" spans="1:11" x14ac:dyDescent="0.3">
      <c r="A11" s="16">
        <v>44905</v>
      </c>
      <c r="B11" s="18"/>
      <c r="C11" s="18"/>
      <c r="D11" s="1">
        <v>15</v>
      </c>
      <c r="E11" s="4">
        <f t="shared" si="1"/>
        <v>0.75</v>
      </c>
      <c r="F11" s="10">
        <f t="shared" si="2"/>
        <v>0</v>
      </c>
      <c r="G11" s="4">
        <f t="shared" si="3"/>
        <v>0</v>
      </c>
      <c r="H11" s="4">
        <f t="shared" si="4"/>
        <v>0</v>
      </c>
      <c r="I11" s="8">
        <f t="shared" si="5"/>
        <v>0</v>
      </c>
      <c r="J11" s="8">
        <f t="shared" si="6"/>
        <v>0</v>
      </c>
      <c r="K11" s="8">
        <f t="shared" si="7"/>
        <v>0</v>
      </c>
    </row>
    <row r="12" spans="1:11" x14ac:dyDescent="0.3">
      <c r="A12" s="16">
        <v>44906</v>
      </c>
      <c r="B12" s="17"/>
      <c r="C12" s="17"/>
      <c r="D12" s="1">
        <v>15</v>
      </c>
      <c r="E12" s="4">
        <f t="shared" si="1"/>
        <v>0.75</v>
      </c>
      <c r="F12" s="10">
        <f t="shared" si="2"/>
        <v>0</v>
      </c>
      <c r="G12" s="4">
        <f t="shared" si="3"/>
        <v>0</v>
      </c>
      <c r="H12" s="4">
        <f t="shared" si="4"/>
        <v>0</v>
      </c>
      <c r="I12" s="8">
        <f t="shared" si="5"/>
        <v>0</v>
      </c>
      <c r="J12" s="8">
        <f t="shared" si="6"/>
        <v>0</v>
      </c>
      <c r="K12" s="8">
        <f t="shared" si="7"/>
        <v>0</v>
      </c>
    </row>
    <row r="13" spans="1:11" x14ac:dyDescent="0.3">
      <c r="A13" s="16">
        <v>44907</v>
      </c>
      <c r="B13" s="18"/>
      <c r="C13" s="18"/>
      <c r="D13" s="1">
        <v>15</v>
      </c>
      <c r="E13" s="4">
        <f t="shared" si="1"/>
        <v>0.75</v>
      </c>
      <c r="F13" s="10">
        <f t="shared" si="2"/>
        <v>0</v>
      </c>
      <c r="G13" s="4">
        <f t="shared" si="3"/>
        <v>0</v>
      </c>
      <c r="H13" s="4">
        <f t="shared" si="4"/>
        <v>0</v>
      </c>
      <c r="I13" s="8">
        <f t="shared" si="5"/>
        <v>0</v>
      </c>
      <c r="J13" s="8">
        <f t="shared" si="6"/>
        <v>0</v>
      </c>
      <c r="K13" s="8">
        <f t="shared" si="7"/>
        <v>0</v>
      </c>
    </row>
    <row r="14" spans="1:11" x14ac:dyDescent="0.3">
      <c r="A14" s="16">
        <v>44908</v>
      </c>
      <c r="B14" s="17"/>
      <c r="C14" s="17"/>
      <c r="D14" s="1">
        <v>15</v>
      </c>
      <c r="E14" s="4">
        <f t="shared" si="1"/>
        <v>0.75</v>
      </c>
      <c r="F14" s="10">
        <f t="shared" si="2"/>
        <v>0</v>
      </c>
      <c r="G14" s="4">
        <f t="shared" si="3"/>
        <v>0</v>
      </c>
      <c r="H14" s="4">
        <f t="shared" si="4"/>
        <v>0</v>
      </c>
      <c r="I14" s="8">
        <f t="shared" si="5"/>
        <v>0</v>
      </c>
      <c r="J14" s="8">
        <f t="shared" si="6"/>
        <v>0</v>
      </c>
      <c r="K14" s="8">
        <f t="shared" si="7"/>
        <v>0</v>
      </c>
    </row>
    <row r="15" spans="1:11" x14ac:dyDescent="0.3">
      <c r="A15" s="16">
        <v>44909</v>
      </c>
      <c r="B15" s="18"/>
      <c r="C15" s="18"/>
      <c r="D15" s="1">
        <v>15</v>
      </c>
      <c r="E15" s="4">
        <f t="shared" si="1"/>
        <v>0.75</v>
      </c>
      <c r="F15" s="10">
        <f t="shared" si="2"/>
        <v>0</v>
      </c>
      <c r="G15" s="4">
        <f t="shared" si="3"/>
        <v>0</v>
      </c>
      <c r="H15" s="4">
        <f t="shared" si="4"/>
        <v>0</v>
      </c>
      <c r="I15" s="8">
        <f t="shared" si="5"/>
        <v>0</v>
      </c>
      <c r="J15" s="8">
        <f t="shared" si="6"/>
        <v>0</v>
      </c>
      <c r="K15" s="8">
        <f t="shared" si="7"/>
        <v>0</v>
      </c>
    </row>
    <row r="16" spans="1:11" x14ac:dyDescent="0.3">
      <c r="A16" s="16">
        <v>44910</v>
      </c>
      <c r="B16" s="17"/>
      <c r="C16" s="17"/>
      <c r="D16" s="1">
        <v>15</v>
      </c>
      <c r="E16" s="4">
        <f t="shared" si="1"/>
        <v>0.75</v>
      </c>
      <c r="F16" s="10">
        <f t="shared" si="2"/>
        <v>0</v>
      </c>
      <c r="G16" s="4">
        <f t="shared" si="3"/>
        <v>0</v>
      </c>
      <c r="H16" s="4">
        <f t="shared" si="4"/>
        <v>0</v>
      </c>
      <c r="I16" s="8">
        <f t="shared" si="5"/>
        <v>0</v>
      </c>
      <c r="J16" s="8">
        <f t="shared" si="6"/>
        <v>0</v>
      </c>
      <c r="K16" s="8">
        <f t="shared" si="7"/>
        <v>0</v>
      </c>
    </row>
    <row r="17" spans="1:11" x14ac:dyDescent="0.3">
      <c r="A17" s="16">
        <v>44911</v>
      </c>
      <c r="B17" s="18"/>
      <c r="C17" s="18"/>
      <c r="D17" s="1">
        <v>15</v>
      </c>
      <c r="E17" s="4">
        <f t="shared" si="1"/>
        <v>0.75</v>
      </c>
      <c r="F17" s="10">
        <f t="shared" si="2"/>
        <v>0</v>
      </c>
      <c r="G17" s="4">
        <f t="shared" si="3"/>
        <v>0</v>
      </c>
      <c r="H17" s="4">
        <f t="shared" si="4"/>
        <v>0</v>
      </c>
      <c r="I17" s="8">
        <f t="shared" si="5"/>
        <v>0</v>
      </c>
      <c r="J17" s="8">
        <f t="shared" si="6"/>
        <v>0</v>
      </c>
      <c r="K17" s="8">
        <f t="shared" si="7"/>
        <v>0</v>
      </c>
    </row>
    <row r="18" spans="1:11" x14ac:dyDescent="0.3">
      <c r="A18" s="16">
        <v>44912</v>
      </c>
      <c r="B18" s="17"/>
      <c r="C18" s="17"/>
      <c r="D18" s="1">
        <v>15</v>
      </c>
      <c r="E18" s="4">
        <f t="shared" si="1"/>
        <v>0.75</v>
      </c>
      <c r="F18" s="10">
        <f t="shared" si="2"/>
        <v>0</v>
      </c>
      <c r="G18" s="4">
        <f t="shared" si="3"/>
        <v>0</v>
      </c>
      <c r="H18" s="4">
        <f t="shared" si="4"/>
        <v>0</v>
      </c>
      <c r="I18" s="8">
        <f t="shared" si="5"/>
        <v>0</v>
      </c>
      <c r="J18" s="8">
        <f t="shared" si="6"/>
        <v>0</v>
      </c>
      <c r="K18" s="8">
        <f t="shared" si="7"/>
        <v>0</v>
      </c>
    </row>
    <row r="19" spans="1:11" x14ac:dyDescent="0.3">
      <c r="A19" s="16">
        <v>44913</v>
      </c>
      <c r="B19" s="18"/>
      <c r="C19" s="18"/>
      <c r="D19" s="1">
        <v>15</v>
      </c>
      <c r="E19" s="4">
        <f t="shared" si="1"/>
        <v>0.75</v>
      </c>
      <c r="F19" s="10">
        <f t="shared" si="2"/>
        <v>0</v>
      </c>
      <c r="G19" s="4">
        <f t="shared" si="3"/>
        <v>0</v>
      </c>
      <c r="H19" s="4">
        <f t="shared" si="4"/>
        <v>0</v>
      </c>
      <c r="I19" s="8">
        <f t="shared" si="5"/>
        <v>0</v>
      </c>
      <c r="J19" s="8">
        <f t="shared" si="6"/>
        <v>0</v>
      </c>
      <c r="K19" s="8">
        <f t="shared" si="7"/>
        <v>0</v>
      </c>
    </row>
    <row r="20" spans="1:11" x14ac:dyDescent="0.3">
      <c r="A20" s="16">
        <v>44914</v>
      </c>
      <c r="B20" s="17"/>
      <c r="C20" s="17"/>
      <c r="D20" s="1">
        <v>15</v>
      </c>
      <c r="E20" s="4">
        <f t="shared" si="1"/>
        <v>0.75</v>
      </c>
      <c r="F20" s="10">
        <f t="shared" si="2"/>
        <v>0</v>
      </c>
      <c r="G20" s="4">
        <f t="shared" si="3"/>
        <v>0</v>
      </c>
      <c r="H20" s="4">
        <f t="shared" si="4"/>
        <v>0</v>
      </c>
      <c r="I20" s="8">
        <f t="shared" si="5"/>
        <v>0</v>
      </c>
      <c r="J20" s="8">
        <f t="shared" si="6"/>
        <v>0</v>
      </c>
      <c r="K20" s="8">
        <f t="shared" si="7"/>
        <v>0</v>
      </c>
    </row>
    <row r="21" spans="1:11" x14ac:dyDescent="0.3">
      <c r="A21" s="16">
        <v>44915</v>
      </c>
      <c r="B21" s="18"/>
      <c r="C21" s="18"/>
      <c r="D21" s="1">
        <v>15</v>
      </c>
      <c r="E21" s="4">
        <f t="shared" si="1"/>
        <v>0.75</v>
      </c>
      <c r="F21" s="10">
        <f t="shared" si="2"/>
        <v>0</v>
      </c>
      <c r="G21" s="4">
        <f t="shared" si="3"/>
        <v>0</v>
      </c>
      <c r="H21" s="4">
        <f t="shared" si="4"/>
        <v>0</v>
      </c>
      <c r="I21" s="8">
        <f t="shared" si="5"/>
        <v>0</v>
      </c>
      <c r="J21" s="8">
        <f t="shared" si="6"/>
        <v>0</v>
      </c>
      <c r="K21" s="8">
        <f t="shared" si="7"/>
        <v>0</v>
      </c>
    </row>
    <row r="22" spans="1:11" x14ac:dyDescent="0.3">
      <c r="A22" s="16">
        <v>44916</v>
      </c>
      <c r="B22" s="17"/>
      <c r="C22" s="17"/>
      <c r="D22" s="1">
        <v>15</v>
      </c>
      <c r="E22" s="4">
        <f t="shared" si="1"/>
        <v>0.75</v>
      </c>
      <c r="F22" s="10">
        <f t="shared" si="2"/>
        <v>0</v>
      </c>
      <c r="G22" s="4">
        <f t="shared" si="3"/>
        <v>0</v>
      </c>
      <c r="H22" s="4">
        <f t="shared" si="4"/>
        <v>0</v>
      </c>
      <c r="I22" s="8">
        <f t="shared" si="5"/>
        <v>0</v>
      </c>
      <c r="J22" s="8">
        <f t="shared" si="6"/>
        <v>0</v>
      </c>
      <c r="K22" s="8">
        <f t="shared" si="7"/>
        <v>0</v>
      </c>
    </row>
    <row r="23" spans="1:11" x14ac:dyDescent="0.3">
      <c r="A23" s="16">
        <v>44917</v>
      </c>
      <c r="B23" s="18"/>
      <c r="C23" s="18"/>
      <c r="D23" s="1">
        <v>15</v>
      </c>
      <c r="E23" s="4">
        <f t="shared" si="1"/>
        <v>0.75</v>
      </c>
      <c r="F23" s="10">
        <f t="shared" si="2"/>
        <v>0</v>
      </c>
      <c r="G23" s="4">
        <f t="shared" si="3"/>
        <v>0</v>
      </c>
      <c r="H23" s="4">
        <f t="shared" si="4"/>
        <v>0</v>
      </c>
      <c r="I23" s="8">
        <f t="shared" si="5"/>
        <v>0</v>
      </c>
      <c r="J23" s="8">
        <f t="shared" si="6"/>
        <v>0</v>
      </c>
      <c r="K23" s="8">
        <f t="shared" si="7"/>
        <v>0</v>
      </c>
    </row>
    <row r="24" spans="1:11" x14ac:dyDescent="0.3">
      <c r="A24" s="16">
        <v>44918</v>
      </c>
      <c r="B24" s="17"/>
      <c r="C24" s="17"/>
      <c r="D24" s="1">
        <v>15</v>
      </c>
      <c r="E24" s="4">
        <f t="shared" si="1"/>
        <v>0.75</v>
      </c>
      <c r="F24" s="10">
        <f t="shared" si="2"/>
        <v>0</v>
      </c>
      <c r="G24" s="4">
        <f t="shared" si="3"/>
        <v>0</v>
      </c>
      <c r="H24" s="4">
        <f t="shared" si="4"/>
        <v>0</v>
      </c>
      <c r="I24" s="8">
        <f t="shared" si="5"/>
        <v>0</v>
      </c>
      <c r="J24" s="8">
        <f t="shared" si="6"/>
        <v>0</v>
      </c>
      <c r="K24" s="8">
        <f t="shared" si="7"/>
        <v>0</v>
      </c>
    </row>
    <row r="25" spans="1:11" x14ac:dyDescent="0.3">
      <c r="A25" s="16">
        <v>44919</v>
      </c>
      <c r="B25" s="18"/>
      <c r="C25" s="18"/>
      <c r="D25" s="1">
        <v>15</v>
      </c>
      <c r="E25" s="4">
        <f t="shared" si="1"/>
        <v>0.75</v>
      </c>
      <c r="F25" s="10">
        <f t="shared" si="2"/>
        <v>0</v>
      </c>
      <c r="G25" s="4">
        <f t="shared" si="3"/>
        <v>0</v>
      </c>
      <c r="H25" s="4">
        <f t="shared" si="4"/>
        <v>0</v>
      </c>
      <c r="I25" s="8">
        <f t="shared" si="5"/>
        <v>0</v>
      </c>
      <c r="J25" s="8">
        <f t="shared" si="6"/>
        <v>0</v>
      </c>
      <c r="K25" s="8">
        <f t="shared" si="7"/>
        <v>0</v>
      </c>
    </row>
    <row r="26" spans="1:11" x14ac:dyDescent="0.3">
      <c r="A26" s="16">
        <v>44920</v>
      </c>
      <c r="B26" s="17"/>
      <c r="C26" s="17"/>
      <c r="D26" s="1">
        <v>15</v>
      </c>
      <c r="E26" s="4">
        <f t="shared" si="1"/>
        <v>0.75</v>
      </c>
      <c r="F26" s="10">
        <f t="shared" si="2"/>
        <v>0</v>
      </c>
      <c r="G26" s="4">
        <f t="shared" si="3"/>
        <v>0</v>
      </c>
      <c r="H26" s="4">
        <f t="shared" si="4"/>
        <v>0</v>
      </c>
      <c r="I26" s="8">
        <f t="shared" si="5"/>
        <v>0</v>
      </c>
      <c r="J26" s="8">
        <f t="shared" si="6"/>
        <v>0</v>
      </c>
      <c r="K26" s="8">
        <f t="shared" si="7"/>
        <v>0</v>
      </c>
    </row>
    <row r="27" spans="1:11" x14ac:dyDescent="0.3">
      <c r="A27" s="16">
        <v>44921</v>
      </c>
      <c r="B27" s="18"/>
      <c r="C27" s="18"/>
      <c r="D27" s="1">
        <v>15</v>
      </c>
      <c r="E27" s="4">
        <f t="shared" si="1"/>
        <v>0.75</v>
      </c>
      <c r="F27" s="10">
        <f t="shared" si="2"/>
        <v>0</v>
      </c>
      <c r="G27" s="4">
        <f t="shared" si="3"/>
        <v>0</v>
      </c>
      <c r="H27" s="4">
        <f t="shared" si="4"/>
        <v>0</v>
      </c>
      <c r="I27" s="8">
        <f t="shared" si="5"/>
        <v>0</v>
      </c>
      <c r="J27" s="8">
        <f t="shared" si="6"/>
        <v>0</v>
      </c>
      <c r="K27" s="8">
        <f t="shared" si="7"/>
        <v>0</v>
      </c>
    </row>
    <row r="28" spans="1:11" x14ac:dyDescent="0.3">
      <c r="A28" s="16">
        <v>44922</v>
      </c>
      <c r="B28" s="17"/>
      <c r="C28" s="17"/>
      <c r="D28" s="1">
        <v>15</v>
      </c>
      <c r="E28" s="4">
        <f t="shared" si="1"/>
        <v>0.75</v>
      </c>
      <c r="F28" s="10">
        <f t="shared" si="2"/>
        <v>0</v>
      </c>
      <c r="G28" s="4">
        <f t="shared" si="3"/>
        <v>0</v>
      </c>
      <c r="H28" s="4">
        <f t="shared" si="4"/>
        <v>0</v>
      </c>
      <c r="I28" s="8">
        <f t="shared" si="5"/>
        <v>0</v>
      </c>
      <c r="J28" s="8">
        <f t="shared" si="6"/>
        <v>0</v>
      </c>
      <c r="K28" s="8">
        <f t="shared" si="7"/>
        <v>0</v>
      </c>
    </row>
    <row r="29" spans="1:11" x14ac:dyDescent="0.3">
      <c r="A29" s="16">
        <v>44923</v>
      </c>
      <c r="B29" s="18"/>
      <c r="C29" s="18"/>
      <c r="D29" s="1">
        <v>15</v>
      </c>
      <c r="E29" s="4">
        <f t="shared" si="1"/>
        <v>0.75</v>
      </c>
      <c r="F29" s="10">
        <f t="shared" si="2"/>
        <v>0</v>
      </c>
      <c r="G29" s="4">
        <f t="shared" si="3"/>
        <v>0</v>
      </c>
      <c r="H29" s="4">
        <f t="shared" si="4"/>
        <v>0</v>
      </c>
      <c r="I29" s="8">
        <f t="shared" si="5"/>
        <v>0</v>
      </c>
      <c r="J29" s="8">
        <f t="shared" si="6"/>
        <v>0</v>
      </c>
      <c r="K29" s="8">
        <f t="shared" si="7"/>
        <v>0</v>
      </c>
    </row>
    <row r="30" spans="1:11" x14ac:dyDescent="0.3">
      <c r="A30" s="16">
        <v>44924</v>
      </c>
      <c r="B30" s="17"/>
      <c r="C30" s="17"/>
      <c r="D30" s="1">
        <v>15</v>
      </c>
      <c r="E30" s="4">
        <f t="shared" si="1"/>
        <v>0.75</v>
      </c>
      <c r="F30" s="10">
        <f t="shared" si="2"/>
        <v>0</v>
      </c>
      <c r="G30" s="4">
        <f t="shared" si="3"/>
        <v>0</v>
      </c>
      <c r="H30" s="4">
        <f t="shared" si="4"/>
        <v>0</v>
      </c>
      <c r="I30" s="8">
        <f t="shared" si="5"/>
        <v>0</v>
      </c>
      <c r="J30" s="8">
        <f t="shared" si="6"/>
        <v>0</v>
      </c>
      <c r="K30" s="8">
        <f t="shared" si="7"/>
        <v>0</v>
      </c>
    </row>
    <row r="31" spans="1:11" x14ac:dyDescent="0.3">
      <c r="A31" s="16">
        <v>44925</v>
      </c>
      <c r="B31" s="18"/>
      <c r="C31" s="18"/>
      <c r="D31" s="1">
        <v>15</v>
      </c>
      <c r="E31" s="4">
        <f t="shared" si="1"/>
        <v>0.75</v>
      </c>
      <c r="F31" s="10">
        <f t="shared" si="2"/>
        <v>0</v>
      </c>
      <c r="G31" s="4">
        <f t="shared" si="3"/>
        <v>0</v>
      </c>
      <c r="H31" s="4">
        <f t="shared" si="4"/>
        <v>0</v>
      </c>
      <c r="I31" s="8">
        <f t="shared" si="5"/>
        <v>0</v>
      </c>
      <c r="J31" s="8">
        <f t="shared" si="6"/>
        <v>0</v>
      </c>
      <c r="K31" s="8">
        <f t="shared" si="7"/>
        <v>0</v>
      </c>
    </row>
    <row r="32" spans="1:11" x14ac:dyDescent="0.3">
      <c r="A32" s="16">
        <v>44926</v>
      </c>
      <c r="B32" s="17"/>
      <c r="C32" s="17"/>
      <c r="D32" s="1">
        <v>15</v>
      </c>
      <c r="E32" s="4">
        <f t="shared" si="1"/>
        <v>0.75</v>
      </c>
      <c r="F32" s="10">
        <f t="shared" si="2"/>
        <v>0</v>
      </c>
      <c r="G32" s="4">
        <f t="shared" si="3"/>
        <v>0</v>
      </c>
      <c r="H32" s="4">
        <f t="shared" si="4"/>
        <v>0</v>
      </c>
      <c r="I32" s="8">
        <f t="shared" si="5"/>
        <v>0</v>
      </c>
      <c r="J32" s="8">
        <f t="shared" si="6"/>
        <v>0</v>
      </c>
      <c r="K32" s="8">
        <f t="shared" si="7"/>
        <v>0</v>
      </c>
    </row>
    <row r="33" spans="1:11" x14ac:dyDescent="0.3">
      <c r="A33" s="6" t="s">
        <v>7</v>
      </c>
      <c r="B33" s="2"/>
      <c r="C33" s="2"/>
      <c r="D33" s="2"/>
      <c r="E33" s="2"/>
      <c r="F33" s="9">
        <f>SUM(F3:F32)</f>
        <v>0</v>
      </c>
      <c r="G33" s="2"/>
      <c r="I33" s="8"/>
      <c r="J33" s="8"/>
      <c r="K33" s="8">
        <f>SUM(K3:K32)</f>
        <v>0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7993A-6EC9-4B55-9CE0-681B2B14EBE2}">
  <dimension ref="A1:K30"/>
  <sheetViews>
    <sheetView zoomScale="70" zoomScaleNormal="70" workbookViewId="0">
      <pane ySplit="1" topLeftCell="A2" activePane="bottomLeft" state="frozen"/>
      <selection pane="bottomLeft" sqref="A1:K1"/>
    </sheetView>
  </sheetViews>
  <sheetFormatPr baseColWidth="10" defaultRowHeight="14.4" x14ac:dyDescent="0.3"/>
  <cols>
    <col min="2" max="2" width="22.109375" customWidth="1"/>
    <col min="3" max="3" width="24.109375" customWidth="1"/>
    <col min="4" max="4" width="17.33203125" customWidth="1"/>
    <col min="5" max="5" width="16" customWidth="1"/>
    <col min="6" max="6" width="21.109375" customWidth="1"/>
    <col min="7" max="7" width="21.6640625" customWidth="1"/>
    <col min="8" max="9" width="26.21875" customWidth="1"/>
    <col min="10" max="10" width="27.44140625" customWidth="1"/>
    <col min="11" max="11" width="33.77734375" customWidth="1"/>
  </cols>
  <sheetData>
    <row r="1" spans="1:11" s="12" customFormat="1" ht="31.95" customHeight="1" x14ac:dyDescent="0.3">
      <c r="A1" s="13" t="s">
        <v>0</v>
      </c>
      <c r="B1" s="14" t="s">
        <v>10</v>
      </c>
      <c r="C1" s="14" t="s">
        <v>8</v>
      </c>
      <c r="D1" s="13" t="s">
        <v>1</v>
      </c>
      <c r="E1" s="13" t="s">
        <v>4</v>
      </c>
      <c r="F1" s="15" t="s">
        <v>2</v>
      </c>
      <c r="G1" s="13" t="s">
        <v>5</v>
      </c>
      <c r="H1" s="13" t="s">
        <v>6</v>
      </c>
      <c r="I1" s="15" t="s">
        <v>9</v>
      </c>
      <c r="J1" s="15" t="s">
        <v>12</v>
      </c>
      <c r="K1" s="15" t="s">
        <v>11</v>
      </c>
    </row>
    <row r="2" spans="1:11" x14ac:dyDescent="0.3">
      <c r="A2" s="16">
        <v>44593</v>
      </c>
      <c r="B2" s="17"/>
      <c r="C2" s="17"/>
      <c r="D2" s="1">
        <v>15</v>
      </c>
      <c r="E2" s="4">
        <f>D2*5/100</f>
        <v>0.75</v>
      </c>
      <c r="F2" s="10">
        <f>C2-B2</f>
        <v>0</v>
      </c>
      <c r="G2" s="4">
        <f>F2*E2*24</f>
        <v>0</v>
      </c>
      <c r="H2" s="4">
        <f>D2*F2*24+G2</f>
        <v>0</v>
      </c>
      <c r="I2" s="8">
        <f>IF(F2&lt;8/24,F2*5/100/24,8*5/100/24)</f>
        <v>0</v>
      </c>
      <c r="J2" s="8">
        <f>IF(F2&gt;8/24,F2-(8/24), 0)</f>
        <v>0</v>
      </c>
      <c r="K2" s="8">
        <f>I2+J2</f>
        <v>0</v>
      </c>
    </row>
    <row r="3" spans="1:11" x14ac:dyDescent="0.3">
      <c r="A3" s="16">
        <v>44594</v>
      </c>
      <c r="B3" s="18"/>
      <c r="C3" s="18"/>
      <c r="D3" s="1">
        <v>15</v>
      </c>
      <c r="E3" s="4">
        <f>D3*5/100</f>
        <v>0.75</v>
      </c>
      <c r="F3" s="10">
        <f>C3-B3</f>
        <v>0</v>
      </c>
      <c r="G3" s="4">
        <f>F3*E3*24</f>
        <v>0</v>
      </c>
      <c r="H3" s="4">
        <f>D3*F3*24+G3</f>
        <v>0</v>
      </c>
      <c r="I3" s="8">
        <f>IF(F3&lt;8/24,F3*5/100/24,8*5/100/24)</f>
        <v>0</v>
      </c>
      <c r="J3" s="8">
        <f>IF(F3&gt;8/24,F3-(8/24), 0)</f>
        <v>0</v>
      </c>
      <c r="K3" s="8">
        <f>I3+J3</f>
        <v>0</v>
      </c>
    </row>
    <row r="4" spans="1:11" x14ac:dyDescent="0.3">
      <c r="A4" s="16">
        <v>44595</v>
      </c>
      <c r="B4" s="17"/>
      <c r="C4" s="17"/>
      <c r="D4" s="1">
        <v>15</v>
      </c>
      <c r="E4" s="4">
        <f>D4*5/100</f>
        <v>0.75</v>
      </c>
      <c r="F4" s="10">
        <f>C4-B4</f>
        <v>0</v>
      </c>
      <c r="G4" s="4">
        <f>F4*E4*24</f>
        <v>0</v>
      </c>
      <c r="H4" s="4">
        <f>D4*F4*24+G4</f>
        <v>0</v>
      </c>
      <c r="I4" s="8">
        <f>IF(F4&lt;8/24,F4*5/100/24,8*5/100/24)</f>
        <v>0</v>
      </c>
      <c r="J4" s="8">
        <f>IF(F4&gt;8/24,F4-(8/24), 0)</f>
        <v>0</v>
      </c>
      <c r="K4" s="8">
        <f>I4+J4</f>
        <v>0</v>
      </c>
    </row>
    <row r="5" spans="1:11" x14ac:dyDescent="0.3">
      <c r="A5" s="16">
        <v>44596</v>
      </c>
      <c r="B5" s="18"/>
      <c r="C5" s="18"/>
      <c r="D5" s="1">
        <v>15</v>
      </c>
      <c r="E5" s="4">
        <f>D5*5/100</f>
        <v>0.75</v>
      </c>
      <c r="F5" s="10">
        <f>C5-B5</f>
        <v>0</v>
      </c>
      <c r="G5" s="4">
        <f>F5*E5*24</f>
        <v>0</v>
      </c>
      <c r="H5" s="4">
        <f>D5*F5*24+G5</f>
        <v>0</v>
      </c>
      <c r="I5" s="8">
        <f>IF(F5&lt;8/24,F5*5/100/24,8*5/100/24)</f>
        <v>0</v>
      </c>
      <c r="J5" s="8">
        <f>IF(F5&gt;8/24,F5-(8/24), 0)</f>
        <v>0</v>
      </c>
      <c r="K5" s="8">
        <f>I5+J5</f>
        <v>0</v>
      </c>
    </row>
    <row r="6" spans="1:11" x14ac:dyDescent="0.3">
      <c r="A6" s="16">
        <v>44597</v>
      </c>
      <c r="B6" s="17"/>
      <c r="C6" s="17"/>
      <c r="D6" s="1">
        <v>15</v>
      </c>
      <c r="E6" s="4">
        <f>D6*5/100</f>
        <v>0.75</v>
      </c>
      <c r="F6" s="10">
        <f>C6-B6</f>
        <v>0</v>
      </c>
      <c r="G6" s="4">
        <f>F6*E6*24</f>
        <v>0</v>
      </c>
      <c r="H6" s="4">
        <f>D6*F6*24+G6</f>
        <v>0</v>
      </c>
      <c r="I6" s="8">
        <f>IF(F6&lt;8/24,F6*5/100/24,8*5/100/24)</f>
        <v>0</v>
      </c>
      <c r="J6" s="8">
        <f>IF(F6&gt;8/24,F6-(8/24), 0)</f>
        <v>0</v>
      </c>
      <c r="K6" s="8">
        <f>I6+J6</f>
        <v>0</v>
      </c>
    </row>
    <row r="7" spans="1:11" x14ac:dyDescent="0.3">
      <c r="A7" s="16">
        <v>44598</v>
      </c>
      <c r="B7" s="18"/>
      <c r="C7" s="18"/>
      <c r="D7" s="1">
        <v>15</v>
      </c>
      <c r="E7" s="4">
        <f>D7*5/100</f>
        <v>0.75</v>
      </c>
      <c r="F7" s="10">
        <f>C7-B7</f>
        <v>0</v>
      </c>
      <c r="G7" s="4">
        <f>F7*E7*24</f>
        <v>0</v>
      </c>
      <c r="H7" s="4">
        <f>D7*F7*24+G7</f>
        <v>0</v>
      </c>
      <c r="I7" s="8">
        <f>IF(F7&lt;8/24,F7*5/100/24,8*5/100/24)</f>
        <v>0</v>
      </c>
      <c r="J7" s="8">
        <f>IF(F7&gt;8/24,F7-(8/24), 0)</f>
        <v>0</v>
      </c>
      <c r="K7" s="8">
        <f>I7+J7</f>
        <v>0</v>
      </c>
    </row>
    <row r="8" spans="1:11" x14ac:dyDescent="0.3">
      <c r="A8" s="16">
        <v>44599</v>
      </c>
      <c r="B8" s="17"/>
      <c r="C8" s="17"/>
      <c r="D8" s="1">
        <v>15</v>
      </c>
      <c r="E8" s="4">
        <f>D8*5/100</f>
        <v>0.75</v>
      </c>
      <c r="F8" s="10">
        <f>C8-B8</f>
        <v>0</v>
      </c>
      <c r="G8" s="4">
        <f>F8*E8*24</f>
        <v>0</v>
      </c>
      <c r="H8" s="4">
        <f>D8*F8*24+G8</f>
        <v>0</v>
      </c>
      <c r="I8" s="8">
        <f>IF(F8&lt;8/24,F8*5/100/24,8*5/100/24)</f>
        <v>0</v>
      </c>
      <c r="J8" s="8">
        <f>IF(F8&gt;8/24,F8-(8/24), 0)</f>
        <v>0</v>
      </c>
      <c r="K8" s="8">
        <f>I8+J8</f>
        <v>0</v>
      </c>
    </row>
    <row r="9" spans="1:11" x14ac:dyDescent="0.3">
      <c r="A9" s="16">
        <v>44600</v>
      </c>
      <c r="B9" s="18"/>
      <c r="C9" s="18"/>
      <c r="D9" s="1">
        <v>15</v>
      </c>
      <c r="E9" s="4">
        <f>D9*5/100</f>
        <v>0.75</v>
      </c>
      <c r="F9" s="10">
        <f>C9-B9</f>
        <v>0</v>
      </c>
      <c r="G9" s="4">
        <f>F9*E9*24</f>
        <v>0</v>
      </c>
      <c r="H9" s="4">
        <f>D9*F9*24+G9</f>
        <v>0</v>
      </c>
      <c r="I9" s="8">
        <f>IF(F9&lt;8/24,F9*5/100/24,8*5/100/24)</f>
        <v>0</v>
      </c>
      <c r="J9" s="8">
        <f>IF(F9&gt;8/24,F9-(8/24), 0)</f>
        <v>0</v>
      </c>
      <c r="K9" s="8">
        <f>I9+J9</f>
        <v>0</v>
      </c>
    </row>
    <row r="10" spans="1:11" x14ac:dyDescent="0.3">
      <c r="A10" s="16">
        <v>44601</v>
      </c>
      <c r="B10" s="17"/>
      <c r="C10" s="17"/>
      <c r="D10" s="1">
        <v>15</v>
      </c>
      <c r="E10" s="4">
        <f>D10*5/100</f>
        <v>0.75</v>
      </c>
      <c r="F10" s="10">
        <f>C10-B10</f>
        <v>0</v>
      </c>
      <c r="G10" s="4">
        <f>F10*E10*24</f>
        <v>0</v>
      </c>
      <c r="H10" s="4">
        <f>D10*F10*24+G10</f>
        <v>0</v>
      </c>
      <c r="I10" s="8">
        <f>IF(F10&lt;8/24,F10*5/100/24,8*5/100/24)</f>
        <v>0</v>
      </c>
      <c r="J10" s="8">
        <f>IF(F10&gt;8/24,F10-(8/24), 0)</f>
        <v>0</v>
      </c>
      <c r="K10" s="8">
        <f>I10+J10</f>
        <v>0</v>
      </c>
    </row>
    <row r="11" spans="1:11" x14ac:dyDescent="0.3">
      <c r="A11" s="16">
        <v>44602</v>
      </c>
      <c r="B11" s="18"/>
      <c r="C11" s="18"/>
      <c r="D11" s="1">
        <v>15</v>
      </c>
      <c r="E11" s="4">
        <f>D11*5/100</f>
        <v>0.75</v>
      </c>
      <c r="F11" s="10">
        <f>C11-B11</f>
        <v>0</v>
      </c>
      <c r="G11" s="4">
        <f>F11*E11*24</f>
        <v>0</v>
      </c>
      <c r="H11" s="4">
        <f>D11*F11*24+G11</f>
        <v>0</v>
      </c>
      <c r="I11" s="8">
        <f>IF(F11&lt;8/24,F11*5/100/24,8*5/100/24)</f>
        <v>0</v>
      </c>
      <c r="J11" s="8">
        <f>IF(F11&gt;8/24,F11-(8/24), 0)</f>
        <v>0</v>
      </c>
      <c r="K11" s="8">
        <f>I11+J11</f>
        <v>0</v>
      </c>
    </row>
    <row r="12" spans="1:11" x14ac:dyDescent="0.3">
      <c r="A12" s="16">
        <v>44603</v>
      </c>
      <c r="B12" s="17"/>
      <c r="C12" s="17"/>
      <c r="D12" s="1">
        <v>15</v>
      </c>
      <c r="E12" s="4">
        <f>D12*5/100</f>
        <v>0.75</v>
      </c>
      <c r="F12" s="10">
        <f>C12-B12</f>
        <v>0</v>
      </c>
      <c r="G12" s="4">
        <f>F12*E12*24</f>
        <v>0</v>
      </c>
      <c r="H12" s="4">
        <f>D12*F12*24+G12</f>
        <v>0</v>
      </c>
      <c r="I12" s="8">
        <f>IF(F12&lt;8/24,F12*5/100/24,8*5/100/24)</f>
        <v>0</v>
      </c>
      <c r="J12" s="8">
        <f>IF(F12&gt;8/24,F12-(8/24), 0)</f>
        <v>0</v>
      </c>
      <c r="K12" s="8">
        <f>I12+J12</f>
        <v>0</v>
      </c>
    </row>
    <row r="13" spans="1:11" x14ac:dyDescent="0.3">
      <c r="A13" s="16">
        <v>44604</v>
      </c>
      <c r="B13" s="18"/>
      <c r="C13" s="18"/>
      <c r="D13" s="1">
        <v>15</v>
      </c>
      <c r="E13" s="4">
        <f>D13*5/100</f>
        <v>0.75</v>
      </c>
      <c r="F13" s="10">
        <f>C13-B13</f>
        <v>0</v>
      </c>
      <c r="G13" s="4">
        <f>F13*E13*24</f>
        <v>0</v>
      </c>
      <c r="H13" s="4">
        <f>D13*F13*24+G13</f>
        <v>0</v>
      </c>
      <c r="I13" s="8">
        <f>IF(F13&lt;8/24,F13*5/100/24,8*5/100/24)</f>
        <v>0</v>
      </c>
      <c r="J13" s="8">
        <f>IF(F13&gt;8/24,F13-(8/24), 0)</f>
        <v>0</v>
      </c>
      <c r="K13" s="8">
        <f>I13+J13</f>
        <v>0</v>
      </c>
    </row>
    <row r="14" spans="1:11" x14ac:dyDescent="0.3">
      <c r="A14" s="16">
        <v>44605</v>
      </c>
      <c r="B14" s="17"/>
      <c r="C14" s="17"/>
      <c r="D14" s="1">
        <v>15</v>
      </c>
      <c r="E14" s="4">
        <f>D14*5/100</f>
        <v>0.75</v>
      </c>
      <c r="F14" s="10">
        <f>C14-B14</f>
        <v>0</v>
      </c>
      <c r="G14" s="4">
        <f>F14*E14*24</f>
        <v>0</v>
      </c>
      <c r="H14" s="4">
        <f>D14*F14*24+G14</f>
        <v>0</v>
      </c>
      <c r="I14" s="8">
        <f>IF(F14&lt;8/24,F14*5/100/24,8*5/100/24)</f>
        <v>0</v>
      </c>
      <c r="J14" s="8">
        <f>IF(F14&gt;8/24,F14-(8/24), 0)</f>
        <v>0</v>
      </c>
      <c r="K14" s="8">
        <f>I14+J14</f>
        <v>0</v>
      </c>
    </row>
    <row r="15" spans="1:11" x14ac:dyDescent="0.3">
      <c r="A15" s="16">
        <v>44606</v>
      </c>
      <c r="B15" s="18"/>
      <c r="C15" s="18"/>
      <c r="D15" s="1">
        <v>15</v>
      </c>
      <c r="E15" s="4">
        <f>D15*5/100</f>
        <v>0.75</v>
      </c>
      <c r="F15" s="10">
        <f>C15-B15</f>
        <v>0</v>
      </c>
      <c r="G15" s="4">
        <f>F15*E15*24</f>
        <v>0</v>
      </c>
      <c r="H15" s="4">
        <f>D15*F15*24+G15</f>
        <v>0</v>
      </c>
      <c r="I15" s="8">
        <f>IF(F15&lt;8/24,F15*5/100/24,8*5/100/24)</f>
        <v>0</v>
      </c>
      <c r="J15" s="8">
        <f>IF(F15&gt;8/24,F15-(8/24), 0)</f>
        <v>0</v>
      </c>
      <c r="K15" s="8">
        <f>I15+J15</f>
        <v>0</v>
      </c>
    </row>
    <row r="16" spans="1:11" x14ac:dyDescent="0.3">
      <c r="A16" s="16">
        <v>44607</v>
      </c>
      <c r="B16" s="17"/>
      <c r="C16" s="17"/>
      <c r="D16" s="1">
        <v>15</v>
      </c>
      <c r="E16" s="4">
        <f>D16*5/100</f>
        <v>0.75</v>
      </c>
      <c r="F16" s="10">
        <f>C16-B16</f>
        <v>0</v>
      </c>
      <c r="G16" s="4">
        <f>F16*E16*24</f>
        <v>0</v>
      </c>
      <c r="H16" s="4">
        <f>D16*F16*24+G16</f>
        <v>0</v>
      </c>
      <c r="I16" s="8">
        <f>IF(F16&lt;8/24,F16*5/100/24,8*5/100/24)</f>
        <v>0</v>
      </c>
      <c r="J16" s="8">
        <f>IF(F16&gt;8/24,F16-(8/24), 0)</f>
        <v>0</v>
      </c>
      <c r="K16" s="8">
        <f>I16+J16</f>
        <v>0</v>
      </c>
    </row>
    <row r="17" spans="1:11" x14ac:dyDescent="0.3">
      <c r="A17" s="16">
        <v>44608</v>
      </c>
      <c r="B17" s="18"/>
      <c r="C17" s="18"/>
      <c r="D17" s="1">
        <v>15</v>
      </c>
      <c r="E17" s="4">
        <f>D17*5/100</f>
        <v>0.75</v>
      </c>
      <c r="F17" s="10">
        <f>C17-B17</f>
        <v>0</v>
      </c>
      <c r="G17" s="4">
        <f>F17*E17*24</f>
        <v>0</v>
      </c>
      <c r="H17" s="4">
        <f>D17*F17*24+G17</f>
        <v>0</v>
      </c>
      <c r="I17" s="8">
        <f>IF(F17&lt;8/24,F17*5/100/24,8*5/100/24)</f>
        <v>0</v>
      </c>
      <c r="J17" s="8">
        <f>IF(F17&gt;8/24,F17-(8/24), 0)</f>
        <v>0</v>
      </c>
      <c r="K17" s="8">
        <f>I17+J17</f>
        <v>0</v>
      </c>
    </row>
    <row r="18" spans="1:11" x14ac:dyDescent="0.3">
      <c r="A18" s="16">
        <v>44609</v>
      </c>
      <c r="B18" s="17"/>
      <c r="C18" s="17"/>
      <c r="D18" s="1">
        <v>15</v>
      </c>
      <c r="E18" s="4">
        <f>D18*5/100</f>
        <v>0.75</v>
      </c>
      <c r="F18" s="10">
        <f>C18-B18</f>
        <v>0</v>
      </c>
      <c r="G18" s="4">
        <f>F18*E18*24</f>
        <v>0</v>
      </c>
      <c r="H18" s="4">
        <f>D18*F18*24+G18</f>
        <v>0</v>
      </c>
      <c r="I18" s="8">
        <f>IF(F18&lt;8/24,F18*5/100/24,8*5/100/24)</f>
        <v>0</v>
      </c>
      <c r="J18" s="8">
        <f>IF(F18&gt;8/24,F18-(8/24), 0)</f>
        <v>0</v>
      </c>
      <c r="K18" s="8">
        <f>I18+J18</f>
        <v>0</v>
      </c>
    </row>
    <row r="19" spans="1:11" x14ac:dyDescent="0.3">
      <c r="A19" s="16">
        <v>44610</v>
      </c>
      <c r="B19" s="18"/>
      <c r="C19" s="18"/>
      <c r="D19" s="1">
        <v>15</v>
      </c>
      <c r="E19" s="4">
        <f>D19*5/100</f>
        <v>0.75</v>
      </c>
      <c r="F19" s="10">
        <f>C19-B19</f>
        <v>0</v>
      </c>
      <c r="G19" s="4">
        <f>F19*E19*24</f>
        <v>0</v>
      </c>
      <c r="H19" s="4">
        <f>D19*F19*24+G19</f>
        <v>0</v>
      </c>
      <c r="I19" s="8">
        <f>IF(F19&lt;8/24,F19*5/100/24,8*5/100/24)</f>
        <v>0</v>
      </c>
      <c r="J19" s="8">
        <f>IF(F19&gt;8/24,F19-(8/24), 0)</f>
        <v>0</v>
      </c>
      <c r="K19" s="8">
        <f>I19+J19</f>
        <v>0</v>
      </c>
    </row>
    <row r="20" spans="1:11" x14ac:dyDescent="0.3">
      <c r="A20" s="16">
        <v>44611</v>
      </c>
      <c r="B20" s="17"/>
      <c r="C20" s="17"/>
      <c r="D20" s="1">
        <v>15</v>
      </c>
      <c r="E20" s="4">
        <f>D20*5/100</f>
        <v>0.75</v>
      </c>
      <c r="F20" s="10">
        <f>C20-B20</f>
        <v>0</v>
      </c>
      <c r="G20" s="4">
        <f>F20*E20*24</f>
        <v>0</v>
      </c>
      <c r="H20" s="4">
        <f>D20*F20*24+G20</f>
        <v>0</v>
      </c>
      <c r="I20" s="8">
        <f>IF(F20&lt;8/24,F20*5/100/24,8*5/100/24)</f>
        <v>0</v>
      </c>
      <c r="J20" s="8">
        <f>IF(F20&gt;8/24,F20-(8/24), 0)</f>
        <v>0</v>
      </c>
      <c r="K20" s="8">
        <f>I20+J20</f>
        <v>0</v>
      </c>
    </row>
    <row r="21" spans="1:11" x14ac:dyDescent="0.3">
      <c r="A21" s="16">
        <v>44612</v>
      </c>
      <c r="B21" s="18"/>
      <c r="C21" s="18"/>
      <c r="D21" s="1">
        <v>15</v>
      </c>
      <c r="E21" s="4">
        <f>D21*5/100</f>
        <v>0.75</v>
      </c>
      <c r="F21" s="10">
        <f>C21-B21</f>
        <v>0</v>
      </c>
      <c r="G21" s="4">
        <f>F21*E21*24</f>
        <v>0</v>
      </c>
      <c r="H21" s="4">
        <f>D21*F21*24+G21</f>
        <v>0</v>
      </c>
      <c r="I21" s="8">
        <f>IF(F21&lt;8/24,F21*5/100/24,8*5/100/24)</f>
        <v>0</v>
      </c>
      <c r="J21" s="8">
        <f>IF(F21&gt;8/24,F21-(8/24), 0)</f>
        <v>0</v>
      </c>
      <c r="K21" s="8">
        <f>I21+J21</f>
        <v>0</v>
      </c>
    </row>
    <row r="22" spans="1:11" x14ac:dyDescent="0.3">
      <c r="A22" s="16">
        <v>44613</v>
      </c>
      <c r="B22" s="17"/>
      <c r="C22" s="17"/>
      <c r="D22" s="1">
        <v>15</v>
      </c>
      <c r="E22" s="4">
        <f>D22*5/100</f>
        <v>0.75</v>
      </c>
      <c r="F22" s="10">
        <f>C22-B22</f>
        <v>0</v>
      </c>
      <c r="G22" s="4">
        <f>F22*E22*24</f>
        <v>0</v>
      </c>
      <c r="H22" s="4">
        <f>D22*F22*24+G22</f>
        <v>0</v>
      </c>
      <c r="I22" s="8">
        <f>IF(F22&lt;8/24,F22*5/100/24,8*5/100/24)</f>
        <v>0</v>
      </c>
      <c r="J22" s="8">
        <f>IF(F22&gt;8/24,F22-(8/24), 0)</f>
        <v>0</v>
      </c>
      <c r="K22" s="8">
        <f>I22+J22</f>
        <v>0</v>
      </c>
    </row>
    <row r="23" spans="1:11" x14ac:dyDescent="0.3">
      <c r="A23" s="16">
        <v>44614</v>
      </c>
      <c r="B23" s="18"/>
      <c r="C23" s="18"/>
      <c r="D23" s="1">
        <v>15</v>
      </c>
      <c r="E23" s="4">
        <f>D23*5/100</f>
        <v>0.75</v>
      </c>
      <c r="F23" s="10">
        <f>C23-B23</f>
        <v>0</v>
      </c>
      <c r="G23" s="4">
        <f>F23*E23*24</f>
        <v>0</v>
      </c>
      <c r="H23" s="4">
        <f>D23*F23*24+G23</f>
        <v>0</v>
      </c>
      <c r="I23" s="8">
        <f>IF(F23&lt;8/24,F23*5/100/24,8*5/100/24)</f>
        <v>0</v>
      </c>
      <c r="J23" s="8">
        <f>IF(F23&gt;8/24,F23-(8/24), 0)</f>
        <v>0</v>
      </c>
      <c r="K23" s="8">
        <f>I23+J23</f>
        <v>0</v>
      </c>
    </row>
    <row r="24" spans="1:11" x14ac:dyDescent="0.3">
      <c r="A24" s="16">
        <v>44615</v>
      </c>
      <c r="B24" s="17"/>
      <c r="C24" s="17"/>
      <c r="D24" s="1">
        <v>15</v>
      </c>
      <c r="E24" s="4">
        <f>D24*5/100</f>
        <v>0.75</v>
      </c>
      <c r="F24" s="10">
        <f>C24-B24</f>
        <v>0</v>
      </c>
      <c r="G24" s="4">
        <f>F24*E24*24</f>
        <v>0</v>
      </c>
      <c r="H24" s="4">
        <f>D24*F24*24+G24</f>
        <v>0</v>
      </c>
      <c r="I24" s="8">
        <f>IF(F24&lt;8/24,F24*5/100/24,8*5/100/24)</f>
        <v>0</v>
      </c>
      <c r="J24" s="8">
        <f>IF(F24&gt;8/24,F24-(8/24), 0)</f>
        <v>0</v>
      </c>
      <c r="K24" s="8">
        <f>I24+J24</f>
        <v>0</v>
      </c>
    </row>
    <row r="25" spans="1:11" x14ac:dyDescent="0.3">
      <c r="A25" s="16">
        <v>44616</v>
      </c>
      <c r="B25" s="18"/>
      <c r="C25" s="18"/>
      <c r="D25" s="1">
        <v>15</v>
      </c>
      <c r="E25" s="4">
        <f>D25*5/100</f>
        <v>0.75</v>
      </c>
      <c r="F25" s="10">
        <f>C25-B25</f>
        <v>0</v>
      </c>
      <c r="G25" s="4">
        <f>F25*E25*24</f>
        <v>0</v>
      </c>
      <c r="H25" s="4">
        <f>D25*F25*24+G25</f>
        <v>0</v>
      </c>
      <c r="I25" s="8">
        <f>IF(F25&lt;8/24,F25*5/100/24,8*5/100/24)</f>
        <v>0</v>
      </c>
      <c r="J25" s="8">
        <f>IF(F25&gt;8/24,F25-(8/24), 0)</f>
        <v>0</v>
      </c>
      <c r="K25" s="8">
        <f>I25+J25</f>
        <v>0</v>
      </c>
    </row>
    <row r="26" spans="1:11" x14ac:dyDescent="0.3">
      <c r="A26" s="16">
        <v>44617</v>
      </c>
      <c r="B26" s="17"/>
      <c r="C26" s="17"/>
      <c r="D26" s="1">
        <v>15</v>
      </c>
      <c r="E26" s="4">
        <f>D26*5/100</f>
        <v>0.75</v>
      </c>
      <c r="F26" s="10">
        <f>C26-B26</f>
        <v>0</v>
      </c>
      <c r="G26" s="4">
        <f>F26*E26*24</f>
        <v>0</v>
      </c>
      <c r="H26" s="4">
        <f>D26*F26*24+G26</f>
        <v>0</v>
      </c>
      <c r="I26" s="8">
        <f>IF(F26&lt;8/24,F26*5/100/24,8*5/100/24)</f>
        <v>0</v>
      </c>
      <c r="J26" s="8">
        <f>IF(F26&gt;8/24,F26-(8/24), 0)</f>
        <v>0</v>
      </c>
      <c r="K26" s="8">
        <f>I26+J26</f>
        <v>0</v>
      </c>
    </row>
    <row r="27" spans="1:11" x14ac:dyDescent="0.3">
      <c r="A27" s="16">
        <v>44618</v>
      </c>
      <c r="B27" s="18"/>
      <c r="C27" s="18"/>
      <c r="D27" s="1">
        <v>15</v>
      </c>
      <c r="E27" s="4">
        <f>D27*5/100</f>
        <v>0.75</v>
      </c>
      <c r="F27" s="10">
        <f>C27-B27</f>
        <v>0</v>
      </c>
      <c r="G27" s="4">
        <f>F27*E27*24</f>
        <v>0</v>
      </c>
      <c r="H27" s="4">
        <f>D27*F27*24+G27</f>
        <v>0</v>
      </c>
      <c r="I27" s="8">
        <f>IF(F27&lt;8/24,F27*5/100/24,8*5/100/24)</f>
        <v>0</v>
      </c>
      <c r="J27" s="8">
        <f>IF(F27&gt;8/24,F27-(8/24), 0)</f>
        <v>0</v>
      </c>
      <c r="K27" s="8">
        <f>I27+J27</f>
        <v>0</v>
      </c>
    </row>
    <row r="28" spans="1:11" x14ac:dyDescent="0.3">
      <c r="A28" s="16">
        <v>44619</v>
      </c>
      <c r="B28" s="17"/>
      <c r="C28" s="17"/>
      <c r="D28" s="1">
        <v>15</v>
      </c>
      <c r="E28" s="4">
        <f>D28*5/100</f>
        <v>0.75</v>
      </c>
      <c r="F28" s="10">
        <f>C28-B28</f>
        <v>0</v>
      </c>
      <c r="G28" s="4">
        <f>F28*E28*24</f>
        <v>0</v>
      </c>
      <c r="H28" s="4">
        <f>D28*F28*24+G28</f>
        <v>0</v>
      </c>
      <c r="I28" s="8">
        <f>IF(F28&lt;8/24,F28*5/100/24,8*5/100/24)</f>
        <v>0</v>
      </c>
      <c r="J28" s="8">
        <f>IF(F28&gt;8/24,F28-(8/24), 0)</f>
        <v>0</v>
      </c>
      <c r="K28" s="8">
        <f>I28+J28</f>
        <v>0</v>
      </c>
    </row>
    <row r="29" spans="1:11" x14ac:dyDescent="0.3">
      <c r="A29" s="16">
        <v>44620</v>
      </c>
      <c r="B29" s="18"/>
      <c r="C29" s="18"/>
      <c r="D29" s="1">
        <v>15</v>
      </c>
      <c r="E29" s="4">
        <f>D29*5/100</f>
        <v>0.75</v>
      </c>
      <c r="F29" s="10">
        <f>C29-B29</f>
        <v>0</v>
      </c>
      <c r="G29" s="4">
        <f>F29*E29*24</f>
        <v>0</v>
      </c>
      <c r="H29" s="4">
        <f>D29*F29*24+G29</f>
        <v>0</v>
      </c>
      <c r="I29" s="8">
        <f>IF(F29&lt;8/24,F29*5/100/24,8*5/100/24)</f>
        <v>0</v>
      </c>
      <c r="J29" s="8">
        <f>IF(F29&gt;8/24,F29-(8/24), 0)</f>
        <v>0</v>
      </c>
      <c r="K29" s="8">
        <f>I29+J29</f>
        <v>0</v>
      </c>
    </row>
    <row r="30" spans="1:11" x14ac:dyDescent="0.3">
      <c r="A30" s="6" t="s">
        <v>7</v>
      </c>
      <c r="D30" s="2"/>
      <c r="E30" s="2"/>
      <c r="F30" s="9">
        <f>SUM(F2:F29)</f>
        <v>0</v>
      </c>
      <c r="G30" s="2"/>
      <c r="I30" s="8"/>
      <c r="J30" s="8"/>
      <c r="K30" s="8">
        <f>SUM(K2:K29)</f>
        <v>0</v>
      </c>
    </row>
  </sheetData>
  <pageMargins left="0.7" right="0.7" top="0.75" bottom="0.75" header="0.3" footer="0.3"/>
  <pageSetup paperSize="9" orientation="portrait" horizontalDpi="0" verticalDpi="0" r:id="rId1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0DA4B-B5F4-4D73-B917-3B0E8EA01389}">
  <dimension ref="A1:K33"/>
  <sheetViews>
    <sheetView zoomScale="70" zoomScaleNormal="70" workbookViewId="0">
      <selection sqref="A1:K1"/>
    </sheetView>
  </sheetViews>
  <sheetFormatPr baseColWidth="10" defaultRowHeight="14.4" x14ac:dyDescent="0.3"/>
  <cols>
    <col min="2" max="3" width="23.21875" customWidth="1"/>
    <col min="4" max="4" width="18.6640625" customWidth="1"/>
    <col min="5" max="5" width="15.21875" customWidth="1"/>
    <col min="6" max="6" width="17.44140625" customWidth="1"/>
    <col min="7" max="7" width="17" customWidth="1"/>
    <col min="8" max="8" width="21" customWidth="1"/>
    <col min="9" max="9" width="25.6640625" customWidth="1"/>
    <col min="10" max="10" width="27.5546875" customWidth="1"/>
    <col min="11" max="11" width="32.44140625" customWidth="1"/>
  </cols>
  <sheetData>
    <row r="1" spans="1:11" s="12" customFormat="1" ht="31.95" customHeight="1" x14ac:dyDescent="0.3">
      <c r="A1" s="13" t="s">
        <v>0</v>
      </c>
      <c r="B1" s="14" t="s">
        <v>10</v>
      </c>
      <c r="C1" s="14" t="s">
        <v>8</v>
      </c>
      <c r="D1" s="13" t="s">
        <v>1</v>
      </c>
      <c r="E1" s="13" t="s">
        <v>4</v>
      </c>
      <c r="F1" s="15" t="s">
        <v>2</v>
      </c>
      <c r="G1" s="13" t="s">
        <v>5</v>
      </c>
      <c r="H1" s="13" t="s">
        <v>6</v>
      </c>
      <c r="I1" s="15" t="s">
        <v>9</v>
      </c>
      <c r="J1" s="15" t="s">
        <v>12</v>
      </c>
      <c r="K1" s="15" t="s">
        <v>11</v>
      </c>
    </row>
    <row r="2" spans="1:11" x14ac:dyDescent="0.3">
      <c r="A2" s="16">
        <v>44621</v>
      </c>
      <c r="B2" s="17"/>
      <c r="C2" s="17"/>
      <c r="D2" s="1">
        <v>15</v>
      </c>
      <c r="E2" s="4">
        <f t="shared" ref="E2" si="0">D2*5/100</f>
        <v>0.75</v>
      </c>
      <c r="F2" s="9">
        <f>C2-B2</f>
        <v>0</v>
      </c>
      <c r="G2" s="4">
        <f>F2*E2*24</f>
        <v>0</v>
      </c>
      <c r="H2" s="4">
        <f>D2*F2*24+G2</f>
        <v>0</v>
      </c>
      <c r="I2" s="8">
        <f>IF(F2&lt;8/24,F2*5/100/24,8*5/100/24)</f>
        <v>0</v>
      </c>
      <c r="J2" s="8">
        <f>IF(F2&gt;8/24,F2-(8/24), 0)</f>
        <v>0</v>
      </c>
      <c r="K2" s="8">
        <f>I2+J2</f>
        <v>0</v>
      </c>
    </row>
    <row r="3" spans="1:11" x14ac:dyDescent="0.3">
      <c r="A3" s="16">
        <v>44622</v>
      </c>
      <c r="B3" s="18"/>
      <c r="C3" s="18"/>
      <c r="D3" s="1">
        <v>15</v>
      </c>
      <c r="E3" s="4">
        <f t="shared" ref="E3:E32" si="1">D3*5/100</f>
        <v>0.75</v>
      </c>
      <c r="F3" s="9">
        <f t="shared" ref="F3:F32" si="2">C3-B3</f>
        <v>0</v>
      </c>
      <c r="G3" s="4">
        <f t="shared" ref="G3:G32" si="3">F3*E3*24</f>
        <v>0</v>
      </c>
      <c r="H3" s="4">
        <f t="shared" ref="H3:H32" si="4">D3*F3*24+G3</f>
        <v>0</v>
      </c>
      <c r="I3" s="8">
        <f t="shared" ref="I3:I32" si="5">IF(F3&lt;8/24,F3*5/100/24,8*5/100/24)</f>
        <v>0</v>
      </c>
      <c r="J3" s="8">
        <f t="shared" ref="J3:J32" si="6">IF(F3&gt;8/24,F3-(8/24), 0)</f>
        <v>0</v>
      </c>
      <c r="K3" s="8">
        <f t="shared" ref="K3:K32" si="7">I3+J3</f>
        <v>0</v>
      </c>
    </row>
    <row r="4" spans="1:11" x14ac:dyDescent="0.3">
      <c r="A4" s="16">
        <v>44623</v>
      </c>
      <c r="B4" s="17"/>
      <c r="C4" s="17"/>
      <c r="D4" s="1">
        <v>15</v>
      </c>
      <c r="E4" s="4">
        <f t="shared" si="1"/>
        <v>0.75</v>
      </c>
      <c r="F4" s="9">
        <f t="shared" si="2"/>
        <v>0</v>
      </c>
      <c r="G4" s="4">
        <f t="shared" si="3"/>
        <v>0</v>
      </c>
      <c r="H4" s="4">
        <f t="shared" si="4"/>
        <v>0</v>
      </c>
      <c r="I4" s="8">
        <f t="shared" si="5"/>
        <v>0</v>
      </c>
      <c r="J4" s="8">
        <f t="shared" si="6"/>
        <v>0</v>
      </c>
      <c r="K4" s="8">
        <f t="shared" si="7"/>
        <v>0</v>
      </c>
    </row>
    <row r="5" spans="1:11" x14ac:dyDescent="0.3">
      <c r="A5" s="16">
        <v>44624</v>
      </c>
      <c r="B5" s="18"/>
      <c r="C5" s="18"/>
      <c r="D5" s="1">
        <v>15</v>
      </c>
      <c r="E5" s="4">
        <f t="shared" si="1"/>
        <v>0.75</v>
      </c>
      <c r="F5" s="9">
        <f t="shared" si="2"/>
        <v>0</v>
      </c>
      <c r="G5" s="4">
        <f t="shared" si="3"/>
        <v>0</v>
      </c>
      <c r="H5" s="4">
        <f t="shared" si="4"/>
        <v>0</v>
      </c>
      <c r="I5" s="8">
        <f t="shared" si="5"/>
        <v>0</v>
      </c>
      <c r="J5" s="8">
        <f t="shared" si="6"/>
        <v>0</v>
      </c>
      <c r="K5" s="8">
        <f t="shared" si="7"/>
        <v>0</v>
      </c>
    </row>
    <row r="6" spans="1:11" x14ac:dyDescent="0.3">
      <c r="A6" s="16">
        <v>44625</v>
      </c>
      <c r="B6" s="17"/>
      <c r="C6" s="17"/>
      <c r="D6" s="1">
        <v>15</v>
      </c>
      <c r="E6" s="4">
        <f t="shared" si="1"/>
        <v>0.75</v>
      </c>
      <c r="F6" s="9">
        <f t="shared" si="2"/>
        <v>0</v>
      </c>
      <c r="G6" s="4">
        <f t="shared" si="3"/>
        <v>0</v>
      </c>
      <c r="H6" s="4">
        <f t="shared" si="4"/>
        <v>0</v>
      </c>
      <c r="I6" s="8">
        <f t="shared" si="5"/>
        <v>0</v>
      </c>
      <c r="J6" s="8">
        <f t="shared" si="6"/>
        <v>0</v>
      </c>
      <c r="K6" s="8">
        <f t="shared" si="7"/>
        <v>0</v>
      </c>
    </row>
    <row r="7" spans="1:11" x14ac:dyDescent="0.3">
      <c r="A7" s="16">
        <v>44626</v>
      </c>
      <c r="B7" s="18"/>
      <c r="C7" s="18"/>
      <c r="D7" s="1">
        <v>15</v>
      </c>
      <c r="E7" s="4">
        <f t="shared" si="1"/>
        <v>0.75</v>
      </c>
      <c r="F7" s="9">
        <f t="shared" si="2"/>
        <v>0</v>
      </c>
      <c r="G7" s="4">
        <f t="shared" si="3"/>
        <v>0</v>
      </c>
      <c r="H7" s="4">
        <f t="shared" si="4"/>
        <v>0</v>
      </c>
      <c r="I7" s="8">
        <f t="shared" si="5"/>
        <v>0</v>
      </c>
      <c r="J7" s="8">
        <f t="shared" si="6"/>
        <v>0</v>
      </c>
      <c r="K7" s="8">
        <f t="shared" si="7"/>
        <v>0</v>
      </c>
    </row>
    <row r="8" spans="1:11" x14ac:dyDescent="0.3">
      <c r="A8" s="16">
        <v>44627</v>
      </c>
      <c r="B8" s="17"/>
      <c r="C8" s="17"/>
      <c r="D8" s="1">
        <v>15</v>
      </c>
      <c r="E8" s="4">
        <f t="shared" si="1"/>
        <v>0.75</v>
      </c>
      <c r="F8" s="9">
        <f t="shared" si="2"/>
        <v>0</v>
      </c>
      <c r="G8" s="4">
        <f t="shared" si="3"/>
        <v>0</v>
      </c>
      <c r="H8" s="4">
        <f t="shared" si="4"/>
        <v>0</v>
      </c>
      <c r="I8" s="8">
        <f t="shared" si="5"/>
        <v>0</v>
      </c>
      <c r="J8" s="8">
        <f t="shared" si="6"/>
        <v>0</v>
      </c>
      <c r="K8" s="8">
        <f t="shared" si="7"/>
        <v>0</v>
      </c>
    </row>
    <row r="9" spans="1:11" x14ac:dyDescent="0.3">
      <c r="A9" s="16">
        <v>44628</v>
      </c>
      <c r="B9" s="18"/>
      <c r="C9" s="18"/>
      <c r="D9" s="1">
        <v>15</v>
      </c>
      <c r="E9" s="4">
        <f t="shared" si="1"/>
        <v>0.75</v>
      </c>
      <c r="F9" s="9">
        <f t="shared" si="2"/>
        <v>0</v>
      </c>
      <c r="G9" s="4">
        <f t="shared" si="3"/>
        <v>0</v>
      </c>
      <c r="H9" s="4">
        <f t="shared" si="4"/>
        <v>0</v>
      </c>
      <c r="I9" s="8">
        <f t="shared" si="5"/>
        <v>0</v>
      </c>
      <c r="J9" s="8">
        <f t="shared" si="6"/>
        <v>0</v>
      </c>
      <c r="K9" s="8">
        <f t="shared" si="7"/>
        <v>0</v>
      </c>
    </row>
    <row r="10" spans="1:11" x14ac:dyDescent="0.3">
      <c r="A10" s="16">
        <v>44629</v>
      </c>
      <c r="B10" s="17"/>
      <c r="C10" s="17"/>
      <c r="D10" s="1">
        <v>15</v>
      </c>
      <c r="E10" s="4">
        <f t="shared" si="1"/>
        <v>0.75</v>
      </c>
      <c r="F10" s="9">
        <f t="shared" si="2"/>
        <v>0</v>
      </c>
      <c r="G10" s="4">
        <f t="shared" si="3"/>
        <v>0</v>
      </c>
      <c r="H10" s="4">
        <f t="shared" si="4"/>
        <v>0</v>
      </c>
      <c r="I10" s="8">
        <f t="shared" si="5"/>
        <v>0</v>
      </c>
      <c r="J10" s="8">
        <f t="shared" si="6"/>
        <v>0</v>
      </c>
      <c r="K10" s="8">
        <f t="shared" si="7"/>
        <v>0</v>
      </c>
    </row>
    <row r="11" spans="1:11" x14ac:dyDescent="0.3">
      <c r="A11" s="16">
        <v>44630</v>
      </c>
      <c r="B11" s="18"/>
      <c r="C11" s="18"/>
      <c r="D11" s="1">
        <v>15</v>
      </c>
      <c r="E11" s="4">
        <f t="shared" si="1"/>
        <v>0.75</v>
      </c>
      <c r="F11" s="9">
        <f t="shared" si="2"/>
        <v>0</v>
      </c>
      <c r="G11" s="4">
        <f t="shared" si="3"/>
        <v>0</v>
      </c>
      <c r="H11" s="4">
        <f t="shared" si="4"/>
        <v>0</v>
      </c>
      <c r="I11" s="8">
        <f t="shared" si="5"/>
        <v>0</v>
      </c>
      <c r="J11" s="8">
        <f t="shared" si="6"/>
        <v>0</v>
      </c>
      <c r="K11" s="8">
        <f t="shared" si="7"/>
        <v>0</v>
      </c>
    </row>
    <row r="12" spans="1:11" x14ac:dyDescent="0.3">
      <c r="A12" s="16">
        <v>44631</v>
      </c>
      <c r="B12" s="17"/>
      <c r="C12" s="17"/>
      <c r="D12" s="1">
        <v>15</v>
      </c>
      <c r="E12" s="4">
        <f t="shared" si="1"/>
        <v>0.75</v>
      </c>
      <c r="F12" s="9">
        <f t="shared" si="2"/>
        <v>0</v>
      </c>
      <c r="G12" s="4">
        <f t="shared" si="3"/>
        <v>0</v>
      </c>
      <c r="H12" s="4">
        <f t="shared" si="4"/>
        <v>0</v>
      </c>
      <c r="I12" s="8">
        <f t="shared" si="5"/>
        <v>0</v>
      </c>
      <c r="J12" s="8">
        <f t="shared" si="6"/>
        <v>0</v>
      </c>
      <c r="K12" s="8">
        <f t="shared" si="7"/>
        <v>0</v>
      </c>
    </row>
    <row r="13" spans="1:11" x14ac:dyDescent="0.3">
      <c r="A13" s="16">
        <v>44632</v>
      </c>
      <c r="B13" s="18"/>
      <c r="C13" s="18"/>
      <c r="D13" s="1">
        <v>15</v>
      </c>
      <c r="E13" s="4">
        <f t="shared" si="1"/>
        <v>0.75</v>
      </c>
      <c r="F13" s="9">
        <f t="shared" si="2"/>
        <v>0</v>
      </c>
      <c r="G13" s="4">
        <f t="shared" si="3"/>
        <v>0</v>
      </c>
      <c r="H13" s="4">
        <f t="shared" si="4"/>
        <v>0</v>
      </c>
      <c r="I13" s="8">
        <f t="shared" si="5"/>
        <v>0</v>
      </c>
      <c r="J13" s="8">
        <f t="shared" si="6"/>
        <v>0</v>
      </c>
      <c r="K13" s="8">
        <f t="shared" si="7"/>
        <v>0</v>
      </c>
    </row>
    <row r="14" spans="1:11" x14ac:dyDescent="0.3">
      <c r="A14" s="16">
        <v>44633</v>
      </c>
      <c r="B14" s="17"/>
      <c r="C14" s="17"/>
      <c r="D14" s="1">
        <v>15</v>
      </c>
      <c r="E14" s="4">
        <f t="shared" si="1"/>
        <v>0.75</v>
      </c>
      <c r="F14" s="9">
        <f t="shared" si="2"/>
        <v>0</v>
      </c>
      <c r="G14" s="4">
        <f t="shared" si="3"/>
        <v>0</v>
      </c>
      <c r="H14" s="4">
        <f t="shared" si="4"/>
        <v>0</v>
      </c>
      <c r="I14" s="8">
        <f t="shared" si="5"/>
        <v>0</v>
      </c>
      <c r="J14" s="8">
        <f t="shared" si="6"/>
        <v>0</v>
      </c>
      <c r="K14" s="8">
        <f t="shared" si="7"/>
        <v>0</v>
      </c>
    </row>
    <row r="15" spans="1:11" x14ac:dyDescent="0.3">
      <c r="A15" s="16">
        <v>44634</v>
      </c>
      <c r="B15" s="18"/>
      <c r="C15" s="18"/>
      <c r="D15" s="1">
        <v>15</v>
      </c>
      <c r="E15" s="4">
        <f t="shared" si="1"/>
        <v>0.75</v>
      </c>
      <c r="F15" s="9">
        <f t="shared" si="2"/>
        <v>0</v>
      </c>
      <c r="G15" s="4">
        <f t="shared" si="3"/>
        <v>0</v>
      </c>
      <c r="H15" s="4">
        <f t="shared" si="4"/>
        <v>0</v>
      </c>
      <c r="I15" s="8">
        <f t="shared" si="5"/>
        <v>0</v>
      </c>
      <c r="J15" s="8">
        <f t="shared" si="6"/>
        <v>0</v>
      </c>
      <c r="K15" s="8">
        <f t="shared" si="7"/>
        <v>0</v>
      </c>
    </row>
    <row r="16" spans="1:11" x14ac:dyDescent="0.3">
      <c r="A16" s="16">
        <v>44635</v>
      </c>
      <c r="B16" s="17"/>
      <c r="C16" s="17"/>
      <c r="D16" s="1">
        <v>15</v>
      </c>
      <c r="E16" s="4">
        <f t="shared" si="1"/>
        <v>0.75</v>
      </c>
      <c r="F16" s="9">
        <f t="shared" si="2"/>
        <v>0</v>
      </c>
      <c r="G16" s="4">
        <f t="shared" si="3"/>
        <v>0</v>
      </c>
      <c r="H16" s="4">
        <f t="shared" si="4"/>
        <v>0</v>
      </c>
      <c r="I16" s="8">
        <f t="shared" si="5"/>
        <v>0</v>
      </c>
      <c r="J16" s="8">
        <f t="shared" si="6"/>
        <v>0</v>
      </c>
      <c r="K16" s="8">
        <f t="shared" si="7"/>
        <v>0</v>
      </c>
    </row>
    <row r="17" spans="1:11" x14ac:dyDescent="0.3">
      <c r="A17" s="16">
        <v>44636</v>
      </c>
      <c r="B17" s="18"/>
      <c r="C17" s="18"/>
      <c r="D17" s="1">
        <v>15</v>
      </c>
      <c r="E17" s="4">
        <f t="shared" si="1"/>
        <v>0.75</v>
      </c>
      <c r="F17" s="9">
        <f t="shared" si="2"/>
        <v>0</v>
      </c>
      <c r="G17" s="4">
        <f t="shared" si="3"/>
        <v>0</v>
      </c>
      <c r="H17" s="4">
        <f t="shared" si="4"/>
        <v>0</v>
      </c>
      <c r="I17" s="8">
        <f t="shared" si="5"/>
        <v>0</v>
      </c>
      <c r="J17" s="8">
        <f t="shared" si="6"/>
        <v>0</v>
      </c>
      <c r="K17" s="8">
        <f t="shared" si="7"/>
        <v>0</v>
      </c>
    </row>
    <row r="18" spans="1:11" x14ac:dyDescent="0.3">
      <c r="A18" s="16">
        <v>44637</v>
      </c>
      <c r="B18" s="17"/>
      <c r="C18" s="17"/>
      <c r="D18" s="1">
        <v>15</v>
      </c>
      <c r="E18" s="4">
        <f t="shared" si="1"/>
        <v>0.75</v>
      </c>
      <c r="F18" s="9">
        <f t="shared" si="2"/>
        <v>0</v>
      </c>
      <c r="G18" s="4">
        <f t="shared" si="3"/>
        <v>0</v>
      </c>
      <c r="H18" s="4">
        <f t="shared" si="4"/>
        <v>0</v>
      </c>
      <c r="I18" s="8">
        <f t="shared" si="5"/>
        <v>0</v>
      </c>
      <c r="J18" s="8">
        <f t="shared" si="6"/>
        <v>0</v>
      </c>
      <c r="K18" s="8">
        <f t="shared" si="7"/>
        <v>0</v>
      </c>
    </row>
    <row r="19" spans="1:11" x14ac:dyDescent="0.3">
      <c r="A19" s="16">
        <v>44638</v>
      </c>
      <c r="B19" s="18"/>
      <c r="C19" s="18"/>
      <c r="D19" s="1">
        <v>15</v>
      </c>
      <c r="E19" s="4">
        <f t="shared" si="1"/>
        <v>0.75</v>
      </c>
      <c r="F19" s="9">
        <f t="shared" si="2"/>
        <v>0</v>
      </c>
      <c r="G19" s="4">
        <f t="shared" si="3"/>
        <v>0</v>
      </c>
      <c r="H19" s="4">
        <f t="shared" si="4"/>
        <v>0</v>
      </c>
      <c r="I19" s="8">
        <f t="shared" si="5"/>
        <v>0</v>
      </c>
      <c r="J19" s="8">
        <f t="shared" si="6"/>
        <v>0</v>
      </c>
      <c r="K19" s="8">
        <f t="shared" si="7"/>
        <v>0</v>
      </c>
    </row>
    <row r="20" spans="1:11" x14ac:dyDescent="0.3">
      <c r="A20" s="16">
        <v>44639</v>
      </c>
      <c r="B20" s="17"/>
      <c r="C20" s="17"/>
      <c r="D20" s="1">
        <v>15</v>
      </c>
      <c r="E20" s="4">
        <f t="shared" si="1"/>
        <v>0.75</v>
      </c>
      <c r="F20" s="9">
        <f t="shared" si="2"/>
        <v>0</v>
      </c>
      <c r="G20" s="4">
        <f t="shared" si="3"/>
        <v>0</v>
      </c>
      <c r="H20" s="4">
        <f t="shared" si="4"/>
        <v>0</v>
      </c>
      <c r="I20" s="8">
        <f t="shared" si="5"/>
        <v>0</v>
      </c>
      <c r="J20" s="8">
        <f t="shared" si="6"/>
        <v>0</v>
      </c>
      <c r="K20" s="8">
        <f t="shared" si="7"/>
        <v>0</v>
      </c>
    </row>
    <row r="21" spans="1:11" x14ac:dyDescent="0.3">
      <c r="A21" s="16">
        <v>44640</v>
      </c>
      <c r="B21" s="18"/>
      <c r="C21" s="18"/>
      <c r="D21" s="1">
        <v>15</v>
      </c>
      <c r="E21" s="4">
        <f t="shared" si="1"/>
        <v>0.75</v>
      </c>
      <c r="F21" s="9">
        <f t="shared" si="2"/>
        <v>0</v>
      </c>
      <c r="G21" s="4">
        <f t="shared" si="3"/>
        <v>0</v>
      </c>
      <c r="H21" s="4">
        <f t="shared" si="4"/>
        <v>0</v>
      </c>
      <c r="I21" s="8">
        <f t="shared" si="5"/>
        <v>0</v>
      </c>
      <c r="J21" s="8">
        <f t="shared" si="6"/>
        <v>0</v>
      </c>
      <c r="K21" s="8">
        <f t="shared" si="7"/>
        <v>0</v>
      </c>
    </row>
    <row r="22" spans="1:11" x14ac:dyDescent="0.3">
      <c r="A22" s="16">
        <v>44641</v>
      </c>
      <c r="B22" s="17"/>
      <c r="C22" s="17"/>
      <c r="D22" s="1">
        <v>15</v>
      </c>
      <c r="E22" s="4">
        <f t="shared" si="1"/>
        <v>0.75</v>
      </c>
      <c r="F22" s="9">
        <f t="shared" si="2"/>
        <v>0</v>
      </c>
      <c r="G22" s="4">
        <f t="shared" si="3"/>
        <v>0</v>
      </c>
      <c r="H22" s="4">
        <f t="shared" si="4"/>
        <v>0</v>
      </c>
      <c r="I22" s="8">
        <f t="shared" si="5"/>
        <v>0</v>
      </c>
      <c r="J22" s="8">
        <f t="shared" si="6"/>
        <v>0</v>
      </c>
      <c r="K22" s="8">
        <f t="shared" si="7"/>
        <v>0</v>
      </c>
    </row>
    <row r="23" spans="1:11" x14ac:dyDescent="0.3">
      <c r="A23" s="16">
        <v>44642</v>
      </c>
      <c r="B23" s="18"/>
      <c r="C23" s="18"/>
      <c r="D23" s="1">
        <v>15</v>
      </c>
      <c r="E23" s="4">
        <f t="shared" si="1"/>
        <v>0.75</v>
      </c>
      <c r="F23" s="9">
        <f t="shared" si="2"/>
        <v>0</v>
      </c>
      <c r="G23" s="4">
        <f t="shared" si="3"/>
        <v>0</v>
      </c>
      <c r="H23" s="4">
        <f t="shared" si="4"/>
        <v>0</v>
      </c>
      <c r="I23" s="8">
        <f t="shared" si="5"/>
        <v>0</v>
      </c>
      <c r="J23" s="8">
        <f t="shared" si="6"/>
        <v>0</v>
      </c>
      <c r="K23" s="8">
        <f t="shared" si="7"/>
        <v>0</v>
      </c>
    </row>
    <row r="24" spans="1:11" x14ac:dyDescent="0.3">
      <c r="A24" s="16">
        <v>44643</v>
      </c>
      <c r="B24" s="17"/>
      <c r="C24" s="17"/>
      <c r="D24" s="1">
        <v>15</v>
      </c>
      <c r="E24" s="4">
        <f t="shared" si="1"/>
        <v>0.75</v>
      </c>
      <c r="F24" s="9">
        <f t="shared" si="2"/>
        <v>0</v>
      </c>
      <c r="G24" s="4">
        <f t="shared" si="3"/>
        <v>0</v>
      </c>
      <c r="H24" s="4">
        <f t="shared" si="4"/>
        <v>0</v>
      </c>
      <c r="I24" s="8">
        <f t="shared" si="5"/>
        <v>0</v>
      </c>
      <c r="J24" s="8">
        <f t="shared" si="6"/>
        <v>0</v>
      </c>
      <c r="K24" s="8">
        <f t="shared" si="7"/>
        <v>0</v>
      </c>
    </row>
    <row r="25" spans="1:11" x14ac:dyDescent="0.3">
      <c r="A25" s="16">
        <v>44644</v>
      </c>
      <c r="B25" s="18"/>
      <c r="C25" s="18"/>
      <c r="D25" s="1">
        <v>15</v>
      </c>
      <c r="E25" s="4">
        <f t="shared" si="1"/>
        <v>0.75</v>
      </c>
      <c r="F25" s="9">
        <f t="shared" si="2"/>
        <v>0</v>
      </c>
      <c r="G25" s="4">
        <f t="shared" si="3"/>
        <v>0</v>
      </c>
      <c r="H25" s="4">
        <f t="shared" si="4"/>
        <v>0</v>
      </c>
      <c r="I25" s="8">
        <f t="shared" si="5"/>
        <v>0</v>
      </c>
      <c r="J25" s="8">
        <f t="shared" si="6"/>
        <v>0</v>
      </c>
      <c r="K25" s="8">
        <f t="shared" si="7"/>
        <v>0</v>
      </c>
    </row>
    <row r="26" spans="1:11" x14ac:dyDescent="0.3">
      <c r="A26" s="16">
        <v>44645</v>
      </c>
      <c r="B26" s="17"/>
      <c r="C26" s="17"/>
      <c r="D26" s="1">
        <v>15</v>
      </c>
      <c r="E26" s="4">
        <f t="shared" si="1"/>
        <v>0.75</v>
      </c>
      <c r="F26" s="9">
        <f t="shared" si="2"/>
        <v>0</v>
      </c>
      <c r="G26" s="4">
        <f t="shared" si="3"/>
        <v>0</v>
      </c>
      <c r="H26" s="4">
        <f t="shared" si="4"/>
        <v>0</v>
      </c>
      <c r="I26" s="8">
        <f t="shared" si="5"/>
        <v>0</v>
      </c>
      <c r="J26" s="8">
        <f t="shared" si="6"/>
        <v>0</v>
      </c>
      <c r="K26" s="8">
        <f t="shared" si="7"/>
        <v>0</v>
      </c>
    </row>
    <row r="27" spans="1:11" x14ac:dyDescent="0.3">
      <c r="A27" s="16">
        <v>44646</v>
      </c>
      <c r="B27" s="18"/>
      <c r="C27" s="18"/>
      <c r="D27" s="1">
        <v>15</v>
      </c>
      <c r="E27" s="4">
        <f t="shared" si="1"/>
        <v>0.75</v>
      </c>
      <c r="F27" s="9">
        <f t="shared" si="2"/>
        <v>0</v>
      </c>
      <c r="G27" s="4">
        <f t="shared" si="3"/>
        <v>0</v>
      </c>
      <c r="H27" s="4">
        <f t="shared" si="4"/>
        <v>0</v>
      </c>
      <c r="I27" s="8">
        <f t="shared" si="5"/>
        <v>0</v>
      </c>
      <c r="J27" s="8">
        <f t="shared" si="6"/>
        <v>0</v>
      </c>
      <c r="K27" s="8">
        <f t="shared" si="7"/>
        <v>0</v>
      </c>
    </row>
    <row r="28" spans="1:11" x14ac:dyDescent="0.3">
      <c r="A28" s="16">
        <v>44647</v>
      </c>
      <c r="B28" s="17"/>
      <c r="C28" s="17"/>
      <c r="D28" s="1">
        <v>15</v>
      </c>
      <c r="E28" s="4">
        <f t="shared" si="1"/>
        <v>0.75</v>
      </c>
      <c r="F28" s="9">
        <f t="shared" si="2"/>
        <v>0</v>
      </c>
      <c r="G28" s="4">
        <f t="shared" si="3"/>
        <v>0</v>
      </c>
      <c r="H28" s="4">
        <f t="shared" si="4"/>
        <v>0</v>
      </c>
      <c r="I28" s="8">
        <f t="shared" si="5"/>
        <v>0</v>
      </c>
      <c r="J28" s="8">
        <f t="shared" si="6"/>
        <v>0</v>
      </c>
      <c r="K28" s="8">
        <f t="shared" si="7"/>
        <v>0</v>
      </c>
    </row>
    <row r="29" spans="1:11" x14ac:dyDescent="0.3">
      <c r="A29" s="16">
        <v>44648</v>
      </c>
      <c r="B29" s="18"/>
      <c r="C29" s="18"/>
      <c r="D29" s="1">
        <v>15</v>
      </c>
      <c r="E29" s="4">
        <f t="shared" si="1"/>
        <v>0.75</v>
      </c>
      <c r="F29" s="9">
        <f t="shared" si="2"/>
        <v>0</v>
      </c>
      <c r="G29" s="4">
        <f t="shared" si="3"/>
        <v>0</v>
      </c>
      <c r="H29" s="4">
        <f t="shared" si="4"/>
        <v>0</v>
      </c>
      <c r="I29" s="8">
        <f t="shared" si="5"/>
        <v>0</v>
      </c>
      <c r="J29" s="8">
        <f t="shared" si="6"/>
        <v>0</v>
      </c>
      <c r="K29" s="8">
        <f t="shared" si="7"/>
        <v>0</v>
      </c>
    </row>
    <row r="30" spans="1:11" x14ac:dyDescent="0.3">
      <c r="A30" s="16">
        <v>44649</v>
      </c>
      <c r="B30" s="17"/>
      <c r="C30" s="17"/>
      <c r="D30" s="1">
        <v>15</v>
      </c>
      <c r="E30" s="4">
        <f t="shared" si="1"/>
        <v>0.75</v>
      </c>
      <c r="F30" s="9">
        <f t="shared" si="2"/>
        <v>0</v>
      </c>
      <c r="G30" s="4">
        <f t="shared" si="3"/>
        <v>0</v>
      </c>
      <c r="H30" s="4">
        <f t="shared" si="4"/>
        <v>0</v>
      </c>
      <c r="I30" s="8">
        <f t="shared" si="5"/>
        <v>0</v>
      </c>
      <c r="J30" s="8">
        <f t="shared" si="6"/>
        <v>0</v>
      </c>
      <c r="K30" s="8">
        <f t="shared" si="7"/>
        <v>0</v>
      </c>
    </row>
    <row r="31" spans="1:11" x14ac:dyDescent="0.3">
      <c r="A31" s="16">
        <v>44650</v>
      </c>
      <c r="B31" s="18"/>
      <c r="C31" s="18"/>
      <c r="D31" s="1">
        <v>15</v>
      </c>
      <c r="E31" s="4">
        <f t="shared" si="1"/>
        <v>0.75</v>
      </c>
      <c r="F31" s="9">
        <f t="shared" si="2"/>
        <v>0</v>
      </c>
      <c r="G31" s="4">
        <f t="shared" si="3"/>
        <v>0</v>
      </c>
      <c r="H31" s="4">
        <f t="shared" si="4"/>
        <v>0</v>
      </c>
      <c r="I31" s="8">
        <f t="shared" si="5"/>
        <v>0</v>
      </c>
      <c r="J31" s="8">
        <f t="shared" si="6"/>
        <v>0</v>
      </c>
      <c r="K31" s="8">
        <f t="shared" si="7"/>
        <v>0</v>
      </c>
    </row>
    <row r="32" spans="1:11" x14ac:dyDescent="0.3">
      <c r="A32" s="16">
        <v>44651</v>
      </c>
      <c r="B32" s="17"/>
      <c r="C32" s="17"/>
      <c r="D32" s="1">
        <v>15</v>
      </c>
      <c r="E32" s="4">
        <f t="shared" si="1"/>
        <v>0.75</v>
      </c>
      <c r="F32" s="9">
        <f t="shared" si="2"/>
        <v>0</v>
      </c>
      <c r="G32" s="4">
        <f t="shared" si="3"/>
        <v>0</v>
      </c>
      <c r="H32" s="4">
        <f t="shared" si="4"/>
        <v>0</v>
      </c>
      <c r="I32" s="8">
        <f t="shared" si="5"/>
        <v>0</v>
      </c>
      <c r="J32" s="8">
        <f t="shared" si="6"/>
        <v>0</v>
      </c>
      <c r="K32" s="8">
        <f t="shared" si="7"/>
        <v>0</v>
      </c>
    </row>
    <row r="33" spans="1:11" x14ac:dyDescent="0.3">
      <c r="A33" s="6" t="s">
        <v>7</v>
      </c>
      <c r="B33" s="2"/>
      <c r="C33" s="2"/>
      <c r="D33" s="2"/>
      <c r="E33" s="2"/>
      <c r="F33" s="9">
        <f>SUM(F2:F32)</f>
        <v>0</v>
      </c>
      <c r="G33" s="2"/>
      <c r="I33" s="8"/>
      <c r="J33" s="8"/>
      <c r="K33" s="8">
        <f>SUM(K2:K32)</f>
        <v>0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CF473-1AB5-4A1B-80E6-B71F0E4E7A8C}">
  <dimension ref="A1:K32"/>
  <sheetViews>
    <sheetView zoomScale="80" zoomScaleNormal="80" workbookViewId="0">
      <selection sqref="A1:K1"/>
    </sheetView>
  </sheetViews>
  <sheetFormatPr baseColWidth="10" defaultRowHeight="14.4" x14ac:dyDescent="0.3"/>
  <cols>
    <col min="2" max="4" width="22.109375" customWidth="1"/>
    <col min="5" max="5" width="15.21875" customWidth="1"/>
    <col min="6" max="7" width="18.44140625" customWidth="1"/>
    <col min="8" max="8" width="21" customWidth="1"/>
    <col min="9" max="9" width="24.5546875" customWidth="1"/>
    <col min="10" max="10" width="25.6640625" customWidth="1"/>
    <col min="11" max="11" width="31.88671875" customWidth="1"/>
  </cols>
  <sheetData>
    <row r="1" spans="1:11" s="12" customFormat="1" ht="31.95" customHeight="1" x14ac:dyDescent="0.3">
      <c r="A1" s="13" t="s">
        <v>0</v>
      </c>
      <c r="B1" s="14" t="s">
        <v>10</v>
      </c>
      <c r="C1" s="14" t="s">
        <v>8</v>
      </c>
      <c r="D1" s="13" t="s">
        <v>1</v>
      </c>
      <c r="E1" s="13" t="s">
        <v>4</v>
      </c>
      <c r="F1" s="15" t="s">
        <v>2</v>
      </c>
      <c r="G1" s="13" t="s">
        <v>5</v>
      </c>
      <c r="H1" s="13" t="s">
        <v>6</v>
      </c>
      <c r="I1" s="15" t="s">
        <v>9</v>
      </c>
      <c r="J1" s="15" t="s">
        <v>12</v>
      </c>
      <c r="K1" s="15" t="s">
        <v>11</v>
      </c>
    </row>
    <row r="2" spans="1:11" x14ac:dyDescent="0.3">
      <c r="A2" s="16">
        <v>44652</v>
      </c>
      <c r="B2" s="17"/>
      <c r="C2" s="17"/>
      <c r="D2" s="1">
        <v>15</v>
      </c>
      <c r="E2" s="4">
        <f t="shared" ref="E2" si="0">D2*5/100</f>
        <v>0.75</v>
      </c>
      <c r="F2" s="9">
        <f>C2-B2</f>
        <v>0</v>
      </c>
      <c r="G2" s="4">
        <f>F2*E2*24</f>
        <v>0</v>
      </c>
      <c r="H2" s="4">
        <f>D2*F2*24+G2</f>
        <v>0</v>
      </c>
      <c r="I2" s="8">
        <f>IF(F2&lt;8/24,F2*5/100/24,8*5/100/24)</f>
        <v>0</v>
      </c>
      <c r="J2" s="8">
        <f>IF(F2&gt;8/24,F2-(8/24), 0)</f>
        <v>0</v>
      </c>
      <c r="K2" s="8">
        <f>I2+J2</f>
        <v>0</v>
      </c>
    </row>
    <row r="3" spans="1:11" x14ac:dyDescent="0.3">
      <c r="A3" s="16">
        <v>44653</v>
      </c>
      <c r="B3" s="18"/>
      <c r="C3" s="18"/>
      <c r="D3" s="1">
        <v>15</v>
      </c>
      <c r="E3" s="4">
        <f t="shared" ref="E3:E31" si="1">D3*5/100</f>
        <v>0.75</v>
      </c>
      <c r="F3" s="9">
        <f t="shared" ref="F3:F31" si="2">C3-B3</f>
        <v>0</v>
      </c>
      <c r="G3" s="4">
        <f t="shared" ref="G3:G31" si="3">F3*E3*24</f>
        <v>0</v>
      </c>
      <c r="H3" s="4">
        <f t="shared" ref="H3:H31" si="4">D3*F3*24+G3</f>
        <v>0</v>
      </c>
      <c r="I3" s="8">
        <f t="shared" ref="I3:I31" si="5">IF(F3&lt;8/24,F3*5/100/24,8*5/100/24)</f>
        <v>0</v>
      </c>
      <c r="J3" s="8">
        <f t="shared" ref="J3:J31" si="6">IF(F3&gt;8/24,F3-(8/24), 0)</f>
        <v>0</v>
      </c>
      <c r="K3" s="8">
        <f t="shared" ref="K3:K31" si="7">I3+J3</f>
        <v>0</v>
      </c>
    </row>
    <row r="4" spans="1:11" x14ac:dyDescent="0.3">
      <c r="A4" s="16">
        <v>44654</v>
      </c>
      <c r="B4" s="17"/>
      <c r="C4" s="17"/>
      <c r="D4" s="1">
        <v>15</v>
      </c>
      <c r="E4" s="4">
        <f t="shared" si="1"/>
        <v>0.75</v>
      </c>
      <c r="F4" s="9">
        <f t="shared" si="2"/>
        <v>0</v>
      </c>
      <c r="G4" s="4">
        <f t="shared" si="3"/>
        <v>0</v>
      </c>
      <c r="H4" s="4">
        <f t="shared" si="4"/>
        <v>0</v>
      </c>
      <c r="I4" s="8">
        <f t="shared" si="5"/>
        <v>0</v>
      </c>
      <c r="J4" s="8">
        <f t="shared" si="6"/>
        <v>0</v>
      </c>
      <c r="K4" s="8">
        <f t="shared" si="7"/>
        <v>0</v>
      </c>
    </row>
    <row r="5" spans="1:11" x14ac:dyDescent="0.3">
      <c r="A5" s="16">
        <v>44655</v>
      </c>
      <c r="B5" s="18"/>
      <c r="C5" s="18"/>
      <c r="D5" s="1">
        <v>15</v>
      </c>
      <c r="E5" s="4">
        <f t="shared" si="1"/>
        <v>0.75</v>
      </c>
      <c r="F5" s="9">
        <f t="shared" si="2"/>
        <v>0</v>
      </c>
      <c r="G5" s="4">
        <f t="shared" si="3"/>
        <v>0</v>
      </c>
      <c r="H5" s="4">
        <f t="shared" si="4"/>
        <v>0</v>
      </c>
      <c r="I5" s="8">
        <f t="shared" si="5"/>
        <v>0</v>
      </c>
      <c r="J5" s="8">
        <f t="shared" si="6"/>
        <v>0</v>
      </c>
      <c r="K5" s="8">
        <f t="shared" si="7"/>
        <v>0</v>
      </c>
    </row>
    <row r="6" spans="1:11" x14ac:dyDescent="0.3">
      <c r="A6" s="16">
        <v>44656</v>
      </c>
      <c r="B6" s="17"/>
      <c r="C6" s="17"/>
      <c r="D6" s="1">
        <v>15</v>
      </c>
      <c r="E6" s="4">
        <f t="shared" si="1"/>
        <v>0.75</v>
      </c>
      <c r="F6" s="9">
        <f t="shared" si="2"/>
        <v>0</v>
      </c>
      <c r="G6" s="4">
        <f t="shared" si="3"/>
        <v>0</v>
      </c>
      <c r="H6" s="4">
        <f t="shared" si="4"/>
        <v>0</v>
      </c>
      <c r="I6" s="8">
        <f t="shared" si="5"/>
        <v>0</v>
      </c>
      <c r="J6" s="8">
        <f t="shared" si="6"/>
        <v>0</v>
      </c>
      <c r="K6" s="8">
        <f t="shared" si="7"/>
        <v>0</v>
      </c>
    </row>
    <row r="7" spans="1:11" x14ac:dyDescent="0.3">
      <c r="A7" s="16">
        <v>44657</v>
      </c>
      <c r="B7" s="18"/>
      <c r="C7" s="18"/>
      <c r="D7" s="1">
        <v>15</v>
      </c>
      <c r="E7" s="4">
        <f t="shared" si="1"/>
        <v>0.75</v>
      </c>
      <c r="F7" s="9">
        <f t="shared" si="2"/>
        <v>0</v>
      </c>
      <c r="G7" s="4">
        <f t="shared" si="3"/>
        <v>0</v>
      </c>
      <c r="H7" s="4">
        <f t="shared" si="4"/>
        <v>0</v>
      </c>
      <c r="I7" s="8">
        <f t="shared" si="5"/>
        <v>0</v>
      </c>
      <c r="J7" s="8">
        <f t="shared" si="6"/>
        <v>0</v>
      </c>
      <c r="K7" s="8">
        <f t="shared" si="7"/>
        <v>0</v>
      </c>
    </row>
    <row r="8" spans="1:11" x14ac:dyDescent="0.3">
      <c r="A8" s="16">
        <v>44658</v>
      </c>
      <c r="B8" s="17"/>
      <c r="C8" s="17"/>
      <c r="D8" s="1">
        <v>15</v>
      </c>
      <c r="E8" s="4">
        <f t="shared" si="1"/>
        <v>0.75</v>
      </c>
      <c r="F8" s="9">
        <f t="shared" si="2"/>
        <v>0</v>
      </c>
      <c r="G8" s="4">
        <f t="shared" si="3"/>
        <v>0</v>
      </c>
      <c r="H8" s="4">
        <f t="shared" si="4"/>
        <v>0</v>
      </c>
      <c r="I8" s="8">
        <f t="shared" si="5"/>
        <v>0</v>
      </c>
      <c r="J8" s="8">
        <f t="shared" si="6"/>
        <v>0</v>
      </c>
      <c r="K8" s="8">
        <f t="shared" si="7"/>
        <v>0</v>
      </c>
    </row>
    <row r="9" spans="1:11" x14ac:dyDescent="0.3">
      <c r="A9" s="16">
        <v>44659</v>
      </c>
      <c r="B9" s="18"/>
      <c r="C9" s="18"/>
      <c r="D9" s="1">
        <v>15</v>
      </c>
      <c r="E9" s="4">
        <f t="shared" si="1"/>
        <v>0.75</v>
      </c>
      <c r="F9" s="9">
        <f t="shared" si="2"/>
        <v>0</v>
      </c>
      <c r="G9" s="4">
        <f t="shared" si="3"/>
        <v>0</v>
      </c>
      <c r="H9" s="4">
        <f t="shared" si="4"/>
        <v>0</v>
      </c>
      <c r="I9" s="8">
        <f t="shared" si="5"/>
        <v>0</v>
      </c>
      <c r="J9" s="8">
        <f t="shared" si="6"/>
        <v>0</v>
      </c>
      <c r="K9" s="8">
        <f t="shared" si="7"/>
        <v>0</v>
      </c>
    </row>
    <row r="10" spans="1:11" x14ac:dyDescent="0.3">
      <c r="A10" s="16">
        <v>44660</v>
      </c>
      <c r="B10" s="17"/>
      <c r="C10" s="17"/>
      <c r="D10" s="1">
        <v>15</v>
      </c>
      <c r="E10" s="4">
        <f t="shared" si="1"/>
        <v>0.75</v>
      </c>
      <c r="F10" s="9">
        <f t="shared" si="2"/>
        <v>0</v>
      </c>
      <c r="G10" s="4">
        <f t="shared" si="3"/>
        <v>0</v>
      </c>
      <c r="H10" s="4">
        <f t="shared" si="4"/>
        <v>0</v>
      </c>
      <c r="I10" s="8">
        <f t="shared" si="5"/>
        <v>0</v>
      </c>
      <c r="J10" s="8">
        <f t="shared" si="6"/>
        <v>0</v>
      </c>
      <c r="K10" s="8">
        <f t="shared" si="7"/>
        <v>0</v>
      </c>
    </row>
    <row r="11" spans="1:11" x14ac:dyDescent="0.3">
      <c r="A11" s="16">
        <v>44661</v>
      </c>
      <c r="B11" s="18"/>
      <c r="C11" s="18"/>
      <c r="D11" s="1">
        <v>15</v>
      </c>
      <c r="E11" s="4">
        <f t="shared" si="1"/>
        <v>0.75</v>
      </c>
      <c r="F11" s="9">
        <f t="shared" si="2"/>
        <v>0</v>
      </c>
      <c r="G11" s="4">
        <f t="shared" si="3"/>
        <v>0</v>
      </c>
      <c r="H11" s="4">
        <f t="shared" si="4"/>
        <v>0</v>
      </c>
      <c r="I11" s="8">
        <f t="shared" si="5"/>
        <v>0</v>
      </c>
      <c r="J11" s="8">
        <f t="shared" si="6"/>
        <v>0</v>
      </c>
      <c r="K11" s="8">
        <f t="shared" si="7"/>
        <v>0</v>
      </c>
    </row>
    <row r="12" spans="1:11" x14ac:dyDescent="0.3">
      <c r="A12" s="16">
        <v>44662</v>
      </c>
      <c r="B12" s="17"/>
      <c r="C12" s="17"/>
      <c r="D12" s="1">
        <v>15</v>
      </c>
      <c r="E12" s="4">
        <f t="shared" si="1"/>
        <v>0.75</v>
      </c>
      <c r="F12" s="9">
        <f t="shared" si="2"/>
        <v>0</v>
      </c>
      <c r="G12" s="4">
        <f t="shared" si="3"/>
        <v>0</v>
      </c>
      <c r="H12" s="4">
        <f t="shared" si="4"/>
        <v>0</v>
      </c>
      <c r="I12" s="8">
        <f t="shared" si="5"/>
        <v>0</v>
      </c>
      <c r="J12" s="8">
        <f t="shared" si="6"/>
        <v>0</v>
      </c>
      <c r="K12" s="8">
        <f t="shared" si="7"/>
        <v>0</v>
      </c>
    </row>
    <row r="13" spans="1:11" x14ac:dyDescent="0.3">
      <c r="A13" s="16">
        <v>44663</v>
      </c>
      <c r="B13" s="18"/>
      <c r="C13" s="18"/>
      <c r="D13" s="1">
        <v>15</v>
      </c>
      <c r="E13" s="4">
        <f t="shared" si="1"/>
        <v>0.75</v>
      </c>
      <c r="F13" s="9">
        <f t="shared" si="2"/>
        <v>0</v>
      </c>
      <c r="G13" s="4">
        <f t="shared" si="3"/>
        <v>0</v>
      </c>
      <c r="H13" s="4">
        <f t="shared" si="4"/>
        <v>0</v>
      </c>
      <c r="I13" s="8">
        <f t="shared" si="5"/>
        <v>0</v>
      </c>
      <c r="J13" s="8">
        <f t="shared" si="6"/>
        <v>0</v>
      </c>
      <c r="K13" s="8">
        <f t="shared" si="7"/>
        <v>0</v>
      </c>
    </row>
    <row r="14" spans="1:11" x14ac:dyDescent="0.3">
      <c r="A14" s="16">
        <v>44664</v>
      </c>
      <c r="B14" s="17"/>
      <c r="C14" s="17"/>
      <c r="D14" s="1">
        <v>15</v>
      </c>
      <c r="E14" s="4">
        <f t="shared" si="1"/>
        <v>0.75</v>
      </c>
      <c r="F14" s="9">
        <f t="shared" si="2"/>
        <v>0</v>
      </c>
      <c r="G14" s="4">
        <f t="shared" si="3"/>
        <v>0</v>
      </c>
      <c r="H14" s="4">
        <f t="shared" si="4"/>
        <v>0</v>
      </c>
      <c r="I14" s="8">
        <f t="shared" si="5"/>
        <v>0</v>
      </c>
      <c r="J14" s="8">
        <f t="shared" si="6"/>
        <v>0</v>
      </c>
      <c r="K14" s="8">
        <f t="shared" si="7"/>
        <v>0</v>
      </c>
    </row>
    <row r="15" spans="1:11" x14ac:dyDescent="0.3">
      <c r="A15" s="16">
        <v>44665</v>
      </c>
      <c r="B15" s="18"/>
      <c r="C15" s="18"/>
      <c r="D15" s="1">
        <v>15</v>
      </c>
      <c r="E15" s="4">
        <f t="shared" si="1"/>
        <v>0.75</v>
      </c>
      <c r="F15" s="9">
        <f t="shared" si="2"/>
        <v>0</v>
      </c>
      <c r="G15" s="4">
        <f t="shared" si="3"/>
        <v>0</v>
      </c>
      <c r="H15" s="4">
        <f t="shared" si="4"/>
        <v>0</v>
      </c>
      <c r="I15" s="8">
        <f t="shared" si="5"/>
        <v>0</v>
      </c>
      <c r="J15" s="8">
        <f t="shared" si="6"/>
        <v>0</v>
      </c>
      <c r="K15" s="8">
        <f t="shared" si="7"/>
        <v>0</v>
      </c>
    </row>
    <row r="16" spans="1:11" x14ac:dyDescent="0.3">
      <c r="A16" s="16">
        <v>44666</v>
      </c>
      <c r="B16" s="17"/>
      <c r="C16" s="17"/>
      <c r="D16" s="1">
        <v>15</v>
      </c>
      <c r="E16" s="4">
        <f t="shared" si="1"/>
        <v>0.75</v>
      </c>
      <c r="F16" s="9">
        <f t="shared" si="2"/>
        <v>0</v>
      </c>
      <c r="G16" s="4">
        <f t="shared" si="3"/>
        <v>0</v>
      </c>
      <c r="H16" s="4">
        <f t="shared" si="4"/>
        <v>0</v>
      </c>
      <c r="I16" s="8">
        <f t="shared" si="5"/>
        <v>0</v>
      </c>
      <c r="J16" s="8">
        <f t="shared" si="6"/>
        <v>0</v>
      </c>
      <c r="K16" s="8">
        <f t="shared" si="7"/>
        <v>0</v>
      </c>
    </row>
    <row r="17" spans="1:11" x14ac:dyDescent="0.3">
      <c r="A17" s="16">
        <v>44667</v>
      </c>
      <c r="B17" s="18"/>
      <c r="C17" s="18"/>
      <c r="D17" s="1">
        <v>15</v>
      </c>
      <c r="E17" s="4">
        <f t="shared" si="1"/>
        <v>0.75</v>
      </c>
      <c r="F17" s="9">
        <f t="shared" si="2"/>
        <v>0</v>
      </c>
      <c r="G17" s="4">
        <f t="shared" si="3"/>
        <v>0</v>
      </c>
      <c r="H17" s="4">
        <f t="shared" si="4"/>
        <v>0</v>
      </c>
      <c r="I17" s="8">
        <f t="shared" si="5"/>
        <v>0</v>
      </c>
      <c r="J17" s="8">
        <f t="shared" si="6"/>
        <v>0</v>
      </c>
      <c r="K17" s="8">
        <f t="shared" si="7"/>
        <v>0</v>
      </c>
    </row>
    <row r="18" spans="1:11" x14ac:dyDescent="0.3">
      <c r="A18" s="16">
        <v>44668</v>
      </c>
      <c r="B18" s="17"/>
      <c r="C18" s="17"/>
      <c r="D18" s="1">
        <v>15</v>
      </c>
      <c r="E18" s="4">
        <f t="shared" si="1"/>
        <v>0.75</v>
      </c>
      <c r="F18" s="9">
        <f t="shared" si="2"/>
        <v>0</v>
      </c>
      <c r="G18" s="4">
        <f t="shared" si="3"/>
        <v>0</v>
      </c>
      <c r="H18" s="4">
        <f t="shared" si="4"/>
        <v>0</v>
      </c>
      <c r="I18" s="8">
        <f t="shared" si="5"/>
        <v>0</v>
      </c>
      <c r="J18" s="8">
        <f t="shared" si="6"/>
        <v>0</v>
      </c>
      <c r="K18" s="8">
        <f t="shared" si="7"/>
        <v>0</v>
      </c>
    </row>
    <row r="19" spans="1:11" x14ac:dyDescent="0.3">
      <c r="A19" s="16">
        <v>44669</v>
      </c>
      <c r="B19" s="18"/>
      <c r="C19" s="18"/>
      <c r="D19" s="1">
        <v>15</v>
      </c>
      <c r="E19" s="4">
        <f t="shared" si="1"/>
        <v>0.75</v>
      </c>
      <c r="F19" s="9">
        <f t="shared" si="2"/>
        <v>0</v>
      </c>
      <c r="G19" s="4">
        <f t="shared" si="3"/>
        <v>0</v>
      </c>
      <c r="H19" s="4">
        <f t="shared" si="4"/>
        <v>0</v>
      </c>
      <c r="I19" s="8">
        <f t="shared" si="5"/>
        <v>0</v>
      </c>
      <c r="J19" s="8">
        <f t="shared" si="6"/>
        <v>0</v>
      </c>
      <c r="K19" s="8">
        <f t="shared" si="7"/>
        <v>0</v>
      </c>
    </row>
    <row r="20" spans="1:11" x14ac:dyDescent="0.3">
      <c r="A20" s="16">
        <v>44670</v>
      </c>
      <c r="B20" s="17"/>
      <c r="C20" s="17"/>
      <c r="D20" s="1">
        <v>15</v>
      </c>
      <c r="E20" s="4">
        <f t="shared" si="1"/>
        <v>0.75</v>
      </c>
      <c r="F20" s="9">
        <f t="shared" si="2"/>
        <v>0</v>
      </c>
      <c r="G20" s="4">
        <f t="shared" si="3"/>
        <v>0</v>
      </c>
      <c r="H20" s="4">
        <f t="shared" si="4"/>
        <v>0</v>
      </c>
      <c r="I20" s="8">
        <f t="shared" si="5"/>
        <v>0</v>
      </c>
      <c r="J20" s="8">
        <f t="shared" si="6"/>
        <v>0</v>
      </c>
      <c r="K20" s="8">
        <f t="shared" si="7"/>
        <v>0</v>
      </c>
    </row>
    <row r="21" spans="1:11" x14ac:dyDescent="0.3">
      <c r="A21" s="16">
        <v>44671</v>
      </c>
      <c r="B21" s="18"/>
      <c r="C21" s="18"/>
      <c r="D21" s="1">
        <v>15</v>
      </c>
      <c r="E21" s="4">
        <f t="shared" si="1"/>
        <v>0.75</v>
      </c>
      <c r="F21" s="9">
        <f t="shared" si="2"/>
        <v>0</v>
      </c>
      <c r="G21" s="4">
        <f t="shared" si="3"/>
        <v>0</v>
      </c>
      <c r="H21" s="4">
        <f t="shared" si="4"/>
        <v>0</v>
      </c>
      <c r="I21" s="8">
        <f t="shared" si="5"/>
        <v>0</v>
      </c>
      <c r="J21" s="8">
        <f t="shared" si="6"/>
        <v>0</v>
      </c>
      <c r="K21" s="8">
        <f t="shared" si="7"/>
        <v>0</v>
      </c>
    </row>
    <row r="22" spans="1:11" x14ac:dyDescent="0.3">
      <c r="A22" s="16">
        <v>44672</v>
      </c>
      <c r="B22" s="17"/>
      <c r="C22" s="17"/>
      <c r="D22" s="1">
        <v>15</v>
      </c>
      <c r="E22" s="4">
        <f t="shared" si="1"/>
        <v>0.75</v>
      </c>
      <c r="F22" s="9">
        <f t="shared" si="2"/>
        <v>0</v>
      </c>
      <c r="G22" s="4">
        <f t="shared" si="3"/>
        <v>0</v>
      </c>
      <c r="H22" s="4">
        <f t="shared" si="4"/>
        <v>0</v>
      </c>
      <c r="I22" s="8">
        <f t="shared" si="5"/>
        <v>0</v>
      </c>
      <c r="J22" s="8">
        <f t="shared" si="6"/>
        <v>0</v>
      </c>
      <c r="K22" s="8">
        <f t="shared" si="7"/>
        <v>0</v>
      </c>
    </row>
    <row r="23" spans="1:11" x14ac:dyDescent="0.3">
      <c r="A23" s="16">
        <v>44673</v>
      </c>
      <c r="B23" s="18"/>
      <c r="C23" s="18"/>
      <c r="D23" s="1">
        <v>15</v>
      </c>
      <c r="E23" s="4">
        <f t="shared" si="1"/>
        <v>0.75</v>
      </c>
      <c r="F23" s="9">
        <f t="shared" si="2"/>
        <v>0</v>
      </c>
      <c r="G23" s="4">
        <f t="shared" si="3"/>
        <v>0</v>
      </c>
      <c r="H23" s="4">
        <f t="shared" si="4"/>
        <v>0</v>
      </c>
      <c r="I23" s="8">
        <f t="shared" si="5"/>
        <v>0</v>
      </c>
      <c r="J23" s="8">
        <f t="shared" si="6"/>
        <v>0</v>
      </c>
      <c r="K23" s="8">
        <f t="shared" si="7"/>
        <v>0</v>
      </c>
    </row>
    <row r="24" spans="1:11" x14ac:dyDescent="0.3">
      <c r="A24" s="16">
        <v>44674</v>
      </c>
      <c r="B24" s="17"/>
      <c r="C24" s="17"/>
      <c r="D24" s="1">
        <v>15</v>
      </c>
      <c r="E24" s="4">
        <f t="shared" si="1"/>
        <v>0.75</v>
      </c>
      <c r="F24" s="9">
        <f t="shared" si="2"/>
        <v>0</v>
      </c>
      <c r="G24" s="4">
        <f t="shared" si="3"/>
        <v>0</v>
      </c>
      <c r="H24" s="4">
        <f t="shared" si="4"/>
        <v>0</v>
      </c>
      <c r="I24" s="8">
        <f t="shared" si="5"/>
        <v>0</v>
      </c>
      <c r="J24" s="8">
        <f t="shared" si="6"/>
        <v>0</v>
      </c>
      <c r="K24" s="8">
        <f t="shared" si="7"/>
        <v>0</v>
      </c>
    </row>
    <row r="25" spans="1:11" x14ac:dyDescent="0.3">
      <c r="A25" s="16">
        <v>44675</v>
      </c>
      <c r="B25" s="18"/>
      <c r="C25" s="18"/>
      <c r="D25" s="1">
        <v>15</v>
      </c>
      <c r="E25" s="4">
        <f t="shared" si="1"/>
        <v>0.75</v>
      </c>
      <c r="F25" s="9">
        <f t="shared" si="2"/>
        <v>0</v>
      </c>
      <c r="G25" s="4">
        <f t="shared" si="3"/>
        <v>0</v>
      </c>
      <c r="H25" s="4">
        <f t="shared" si="4"/>
        <v>0</v>
      </c>
      <c r="I25" s="8">
        <f t="shared" si="5"/>
        <v>0</v>
      </c>
      <c r="J25" s="8">
        <f t="shared" si="6"/>
        <v>0</v>
      </c>
      <c r="K25" s="8">
        <f t="shared" si="7"/>
        <v>0</v>
      </c>
    </row>
    <row r="26" spans="1:11" x14ac:dyDescent="0.3">
      <c r="A26" s="16">
        <v>44676</v>
      </c>
      <c r="B26" s="17"/>
      <c r="C26" s="17"/>
      <c r="D26" s="1">
        <v>15</v>
      </c>
      <c r="E26" s="4">
        <f t="shared" si="1"/>
        <v>0.75</v>
      </c>
      <c r="F26" s="9">
        <f t="shared" si="2"/>
        <v>0</v>
      </c>
      <c r="G26" s="4">
        <f t="shared" si="3"/>
        <v>0</v>
      </c>
      <c r="H26" s="4">
        <f t="shared" si="4"/>
        <v>0</v>
      </c>
      <c r="I26" s="8">
        <f t="shared" si="5"/>
        <v>0</v>
      </c>
      <c r="J26" s="8">
        <f t="shared" si="6"/>
        <v>0</v>
      </c>
      <c r="K26" s="8">
        <f t="shared" si="7"/>
        <v>0</v>
      </c>
    </row>
    <row r="27" spans="1:11" x14ac:dyDescent="0.3">
      <c r="A27" s="16">
        <v>44677</v>
      </c>
      <c r="B27" s="18"/>
      <c r="C27" s="18"/>
      <c r="D27" s="1">
        <v>15</v>
      </c>
      <c r="E27" s="4">
        <f t="shared" si="1"/>
        <v>0.75</v>
      </c>
      <c r="F27" s="9">
        <f t="shared" si="2"/>
        <v>0</v>
      </c>
      <c r="G27" s="4">
        <f t="shared" si="3"/>
        <v>0</v>
      </c>
      <c r="H27" s="4">
        <f t="shared" si="4"/>
        <v>0</v>
      </c>
      <c r="I27" s="8">
        <f t="shared" si="5"/>
        <v>0</v>
      </c>
      <c r="J27" s="8">
        <f t="shared" si="6"/>
        <v>0</v>
      </c>
      <c r="K27" s="8">
        <f t="shared" si="7"/>
        <v>0</v>
      </c>
    </row>
    <row r="28" spans="1:11" x14ac:dyDescent="0.3">
      <c r="A28" s="16">
        <v>44678</v>
      </c>
      <c r="B28" s="17"/>
      <c r="C28" s="17"/>
      <c r="D28" s="1">
        <v>15</v>
      </c>
      <c r="E28" s="4">
        <f t="shared" si="1"/>
        <v>0.75</v>
      </c>
      <c r="F28" s="9">
        <f t="shared" si="2"/>
        <v>0</v>
      </c>
      <c r="G28" s="4">
        <f t="shared" si="3"/>
        <v>0</v>
      </c>
      <c r="H28" s="4">
        <f t="shared" si="4"/>
        <v>0</v>
      </c>
      <c r="I28" s="8">
        <f t="shared" si="5"/>
        <v>0</v>
      </c>
      <c r="J28" s="8">
        <f t="shared" si="6"/>
        <v>0</v>
      </c>
      <c r="K28" s="8">
        <f t="shared" si="7"/>
        <v>0</v>
      </c>
    </row>
    <row r="29" spans="1:11" x14ac:dyDescent="0.3">
      <c r="A29" s="16">
        <v>44679</v>
      </c>
      <c r="B29" s="18"/>
      <c r="C29" s="18"/>
      <c r="D29" s="1">
        <v>15</v>
      </c>
      <c r="E29" s="4">
        <f t="shared" si="1"/>
        <v>0.75</v>
      </c>
      <c r="F29" s="9">
        <f t="shared" si="2"/>
        <v>0</v>
      </c>
      <c r="G29" s="4">
        <f t="shared" si="3"/>
        <v>0</v>
      </c>
      <c r="H29" s="4">
        <f t="shared" si="4"/>
        <v>0</v>
      </c>
      <c r="I29" s="8">
        <f t="shared" si="5"/>
        <v>0</v>
      </c>
      <c r="J29" s="8">
        <f t="shared" si="6"/>
        <v>0</v>
      </c>
      <c r="K29" s="8">
        <f t="shared" si="7"/>
        <v>0</v>
      </c>
    </row>
    <row r="30" spans="1:11" x14ac:dyDescent="0.3">
      <c r="A30" s="16">
        <v>44680</v>
      </c>
      <c r="B30" s="17"/>
      <c r="C30" s="17"/>
      <c r="D30" s="1">
        <v>15</v>
      </c>
      <c r="E30" s="4">
        <f t="shared" si="1"/>
        <v>0.75</v>
      </c>
      <c r="F30" s="9">
        <f t="shared" si="2"/>
        <v>0</v>
      </c>
      <c r="G30" s="4">
        <f t="shared" si="3"/>
        <v>0</v>
      </c>
      <c r="H30" s="4">
        <f t="shared" si="4"/>
        <v>0</v>
      </c>
      <c r="I30" s="8">
        <f t="shared" si="5"/>
        <v>0</v>
      </c>
      <c r="J30" s="8">
        <f t="shared" si="6"/>
        <v>0</v>
      </c>
      <c r="K30" s="8">
        <f t="shared" si="7"/>
        <v>0</v>
      </c>
    </row>
    <row r="31" spans="1:11" x14ac:dyDescent="0.3">
      <c r="A31" s="16">
        <v>44681</v>
      </c>
      <c r="B31" s="18"/>
      <c r="C31" s="18"/>
      <c r="D31" s="1">
        <v>15</v>
      </c>
      <c r="E31" s="4">
        <f t="shared" si="1"/>
        <v>0.75</v>
      </c>
      <c r="F31" s="9">
        <f t="shared" si="2"/>
        <v>0</v>
      </c>
      <c r="G31" s="4">
        <f t="shared" si="3"/>
        <v>0</v>
      </c>
      <c r="H31" s="4">
        <f t="shared" si="4"/>
        <v>0</v>
      </c>
      <c r="I31" s="8">
        <f t="shared" si="5"/>
        <v>0</v>
      </c>
      <c r="J31" s="8">
        <f t="shared" si="6"/>
        <v>0</v>
      </c>
      <c r="K31" s="8">
        <f t="shared" si="7"/>
        <v>0</v>
      </c>
    </row>
    <row r="32" spans="1:11" x14ac:dyDescent="0.3">
      <c r="A32" s="6" t="s">
        <v>7</v>
      </c>
      <c r="D32" s="2"/>
      <c r="E32" s="2"/>
      <c r="F32" s="9">
        <f>SUM(F2:F31)</f>
        <v>0</v>
      </c>
      <c r="G32" s="2"/>
      <c r="I32" s="8"/>
      <c r="J32" s="8"/>
      <c r="K32" s="8">
        <f>SUM(K2:K31)</f>
        <v>0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28A9B-3874-4D96-9B5B-15BFED658A30}">
  <dimension ref="A1:K33"/>
  <sheetViews>
    <sheetView zoomScale="70" zoomScaleNormal="70" workbookViewId="0">
      <selection activeCell="J1" sqref="J1"/>
    </sheetView>
  </sheetViews>
  <sheetFormatPr baseColWidth="10" defaultRowHeight="14.4" x14ac:dyDescent="0.3"/>
  <cols>
    <col min="2" max="4" width="22.77734375" customWidth="1"/>
    <col min="5" max="5" width="15.21875" customWidth="1"/>
    <col min="6" max="6" width="22.33203125" customWidth="1"/>
    <col min="7" max="7" width="21.77734375" customWidth="1"/>
    <col min="8" max="8" width="21" customWidth="1"/>
    <col min="9" max="9" width="24.5546875" customWidth="1"/>
    <col min="10" max="10" width="28" customWidth="1"/>
    <col min="11" max="11" width="38.109375" customWidth="1"/>
  </cols>
  <sheetData>
    <row r="1" spans="1:11" s="12" customFormat="1" ht="31.95" customHeight="1" x14ac:dyDescent="0.3">
      <c r="A1" s="13" t="s">
        <v>0</v>
      </c>
      <c r="B1" s="14" t="s">
        <v>10</v>
      </c>
      <c r="C1" s="14" t="s">
        <v>8</v>
      </c>
      <c r="D1" s="13" t="s">
        <v>1</v>
      </c>
      <c r="E1" s="13" t="s">
        <v>4</v>
      </c>
      <c r="F1" s="15" t="s">
        <v>2</v>
      </c>
      <c r="G1" s="13" t="s">
        <v>5</v>
      </c>
      <c r="H1" s="13" t="s">
        <v>6</v>
      </c>
      <c r="I1" s="15" t="s">
        <v>9</v>
      </c>
      <c r="J1" s="15" t="s">
        <v>12</v>
      </c>
      <c r="K1" s="15" t="s">
        <v>11</v>
      </c>
    </row>
    <row r="2" spans="1:11" x14ac:dyDescent="0.3">
      <c r="A2" s="16">
        <v>44682</v>
      </c>
      <c r="B2" s="17"/>
      <c r="C2" s="17"/>
      <c r="D2" s="1">
        <v>15</v>
      </c>
      <c r="E2" s="4">
        <f t="shared" ref="E2" si="0">D2*5/100</f>
        <v>0.75</v>
      </c>
      <c r="F2" s="9">
        <f>C2-B2</f>
        <v>0</v>
      </c>
      <c r="G2" s="4">
        <f>F2*E2*24</f>
        <v>0</v>
      </c>
      <c r="H2" s="4">
        <f>D2*F2*24+G2</f>
        <v>0</v>
      </c>
      <c r="I2" s="8">
        <f>IF(F2&lt;8/24,F2*5/100/24,8*5/100/24)</f>
        <v>0</v>
      </c>
      <c r="J2" s="8">
        <f>IF(F2&gt;8/24,F2-(8/24), 0)</f>
        <v>0</v>
      </c>
      <c r="K2" s="8">
        <f>I2+J2</f>
        <v>0</v>
      </c>
    </row>
    <row r="3" spans="1:11" x14ac:dyDescent="0.3">
      <c r="A3" s="16">
        <v>44683</v>
      </c>
      <c r="B3" s="18"/>
      <c r="C3" s="18"/>
      <c r="D3" s="1">
        <v>15</v>
      </c>
      <c r="E3" s="4">
        <f t="shared" ref="E3:E32" si="1">D3*5/100</f>
        <v>0.75</v>
      </c>
      <c r="F3" s="9">
        <f t="shared" ref="F3:F32" si="2">C3-B3</f>
        <v>0</v>
      </c>
      <c r="G3" s="4">
        <f t="shared" ref="G3:G32" si="3">F3*E3*24</f>
        <v>0</v>
      </c>
      <c r="H3" s="4">
        <f t="shared" ref="H3:H32" si="4">D3*F3*24+G3</f>
        <v>0</v>
      </c>
      <c r="I3" s="8">
        <f t="shared" ref="I3:I32" si="5">IF(F3&lt;8/24,F3*5/100/24,8*5/100/24)</f>
        <v>0</v>
      </c>
      <c r="J3" s="8">
        <f t="shared" ref="J3:J32" si="6">IF(F3&gt;8/24,F3-(8/24), 0)</f>
        <v>0</v>
      </c>
      <c r="K3" s="8">
        <f t="shared" ref="K3:K32" si="7">I3+J3</f>
        <v>0</v>
      </c>
    </row>
    <row r="4" spans="1:11" x14ac:dyDescent="0.3">
      <c r="A4" s="16">
        <v>44684</v>
      </c>
      <c r="B4" s="17"/>
      <c r="C4" s="17"/>
      <c r="D4" s="1">
        <v>15</v>
      </c>
      <c r="E4" s="4">
        <f t="shared" si="1"/>
        <v>0.75</v>
      </c>
      <c r="F4" s="9">
        <f t="shared" si="2"/>
        <v>0</v>
      </c>
      <c r="G4" s="4">
        <f t="shared" si="3"/>
        <v>0</v>
      </c>
      <c r="H4" s="4">
        <f t="shared" si="4"/>
        <v>0</v>
      </c>
      <c r="I4" s="8">
        <f t="shared" si="5"/>
        <v>0</v>
      </c>
      <c r="J4" s="8">
        <f t="shared" si="6"/>
        <v>0</v>
      </c>
      <c r="K4" s="8">
        <f t="shared" si="7"/>
        <v>0</v>
      </c>
    </row>
    <row r="5" spans="1:11" x14ac:dyDescent="0.3">
      <c r="A5" s="16">
        <v>44685</v>
      </c>
      <c r="B5" s="18"/>
      <c r="C5" s="18"/>
      <c r="D5" s="1">
        <v>15</v>
      </c>
      <c r="E5" s="4">
        <f t="shared" si="1"/>
        <v>0.75</v>
      </c>
      <c r="F5" s="9">
        <f t="shared" si="2"/>
        <v>0</v>
      </c>
      <c r="G5" s="4">
        <f t="shared" si="3"/>
        <v>0</v>
      </c>
      <c r="H5" s="4">
        <f t="shared" si="4"/>
        <v>0</v>
      </c>
      <c r="I5" s="8">
        <f t="shared" si="5"/>
        <v>0</v>
      </c>
      <c r="J5" s="8">
        <f t="shared" si="6"/>
        <v>0</v>
      </c>
      <c r="K5" s="8">
        <f t="shared" si="7"/>
        <v>0</v>
      </c>
    </row>
    <row r="6" spans="1:11" x14ac:dyDescent="0.3">
      <c r="A6" s="16">
        <v>44686</v>
      </c>
      <c r="B6" s="17"/>
      <c r="C6" s="17"/>
      <c r="D6" s="1">
        <v>15</v>
      </c>
      <c r="E6" s="4">
        <f t="shared" si="1"/>
        <v>0.75</v>
      </c>
      <c r="F6" s="9">
        <f t="shared" si="2"/>
        <v>0</v>
      </c>
      <c r="G6" s="4">
        <f t="shared" si="3"/>
        <v>0</v>
      </c>
      <c r="H6" s="4">
        <f t="shared" si="4"/>
        <v>0</v>
      </c>
      <c r="I6" s="8">
        <f t="shared" si="5"/>
        <v>0</v>
      </c>
      <c r="J6" s="8">
        <f t="shared" si="6"/>
        <v>0</v>
      </c>
      <c r="K6" s="8">
        <f t="shared" si="7"/>
        <v>0</v>
      </c>
    </row>
    <row r="7" spans="1:11" x14ac:dyDescent="0.3">
      <c r="A7" s="16">
        <v>44687</v>
      </c>
      <c r="B7" s="18"/>
      <c r="C7" s="18"/>
      <c r="D7" s="1">
        <v>15</v>
      </c>
      <c r="E7" s="4">
        <f t="shared" si="1"/>
        <v>0.75</v>
      </c>
      <c r="F7" s="9">
        <f t="shared" si="2"/>
        <v>0</v>
      </c>
      <c r="G7" s="4">
        <f t="shared" si="3"/>
        <v>0</v>
      </c>
      <c r="H7" s="4">
        <f t="shared" si="4"/>
        <v>0</v>
      </c>
      <c r="I7" s="8">
        <f t="shared" si="5"/>
        <v>0</v>
      </c>
      <c r="J7" s="8">
        <f t="shared" si="6"/>
        <v>0</v>
      </c>
      <c r="K7" s="8">
        <f t="shared" si="7"/>
        <v>0</v>
      </c>
    </row>
    <row r="8" spans="1:11" x14ac:dyDescent="0.3">
      <c r="A8" s="16">
        <v>44688</v>
      </c>
      <c r="B8" s="17"/>
      <c r="C8" s="17"/>
      <c r="D8" s="1">
        <v>15</v>
      </c>
      <c r="E8" s="4">
        <f t="shared" si="1"/>
        <v>0.75</v>
      </c>
      <c r="F8" s="9">
        <f t="shared" si="2"/>
        <v>0</v>
      </c>
      <c r="G8" s="4">
        <f t="shared" si="3"/>
        <v>0</v>
      </c>
      <c r="H8" s="4">
        <f t="shared" si="4"/>
        <v>0</v>
      </c>
      <c r="I8" s="8">
        <f t="shared" si="5"/>
        <v>0</v>
      </c>
      <c r="J8" s="8">
        <f t="shared" si="6"/>
        <v>0</v>
      </c>
      <c r="K8" s="8">
        <f t="shared" si="7"/>
        <v>0</v>
      </c>
    </row>
    <row r="9" spans="1:11" x14ac:dyDescent="0.3">
      <c r="A9" s="16">
        <v>44689</v>
      </c>
      <c r="B9" s="18"/>
      <c r="C9" s="18"/>
      <c r="D9" s="1">
        <v>15</v>
      </c>
      <c r="E9" s="4">
        <f t="shared" si="1"/>
        <v>0.75</v>
      </c>
      <c r="F9" s="9">
        <f t="shared" si="2"/>
        <v>0</v>
      </c>
      <c r="G9" s="4">
        <f t="shared" si="3"/>
        <v>0</v>
      </c>
      <c r="H9" s="4">
        <f t="shared" si="4"/>
        <v>0</v>
      </c>
      <c r="I9" s="8">
        <f t="shared" si="5"/>
        <v>0</v>
      </c>
      <c r="J9" s="8">
        <f t="shared" si="6"/>
        <v>0</v>
      </c>
      <c r="K9" s="8">
        <f t="shared" si="7"/>
        <v>0</v>
      </c>
    </row>
    <row r="10" spans="1:11" x14ac:dyDescent="0.3">
      <c r="A10" s="16">
        <v>44690</v>
      </c>
      <c r="B10" s="17"/>
      <c r="C10" s="17"/>
      <c r="D10" s="1">
        <v>15</v>
      </c>
      <c r="E10" s="4">
        <f t="shared" si="1"/>
        <v>0.75</v>
      </c>
      <c r="F10" s="9">
        <f t="shared" si="2"/>
        <v>0</v>
      </c>
      <c r="G10" s="4">
        <f t="shared" si="3"/>
        <v>0</v>
      </c>
      <c r="H10" s="4">
        <f t="shared" si="4"/>
        <v>0</v>
      </c>
      <c r="I10" s="8">
        <f t="shared" si="5"/>
        <v>0</v>
      </c>
      <c r="J10" s="8">
        <f t="shared" si="6"/>
        <v>0</v>
      </c>
      <c r="K10" s="8">
        <f t="shared" si="7"/>
        <v>0</v>
      </c>
    </row>
    <row r="11" spans="1:11" x14ac:dyDescent="0.3">
      <c r="A11" s="16">
        <v>44691</v>
      </c>
      <c r="B11" s="18"/>
      <c r="C11" s="18"/>
      <c r="D11" s="1">
        <v>15</v>
      </c>
      <c r="E11" s="4">
        <f t="shared" si="1"/>
        <v>0.75</v>
      </c>
      <c r="F11" s="9">
        <f t="shared" si="2"/>
        <v>0</v>
      </c>
      <c r="G11" s="4">
        <f t="shared" si="3"/>
        <v>0</v>
      </c>
      <c r="H11" s="4">
        <f t="shared" si="4"/>
        <v>0</v>
      </c>
      <c r="I11" s="8">
        <f t="shared" si="5"/>
        <v>0</v>
      </c>
      <c r="J11" s="8">
        <f t="shared" si="6"/>
        <v>0</v>
      </c>
      <c r="K11" s="8">
        <f t="shared" si="7"/>
        <v>0</v>
      </c>
    </row>
    <row r="12" spans="1:11" x14ac:dyDescent="0.3">
      <c r="A12" s="16">
        <v>44692</v>
      </c>
      <c r="B12" s="17"/>
      <c r="C12" s="17"/>
      <c r="D12" s="1">
        <v>15</v>
      </c>
      <c r="E12" s="4">
        <f t="shared" si="1"/>
        <v>0.75</v>
      </c>
      <c r="F12" s="9">
        <f t="shared" si="2"/>
        <v>0</v>
      </c>
      <c r="G12" s="4">
        <f t="shared" si="3"/>
        <v>0</v>
      </c>
      <c r="H12" s="4">
        <f t="shared" si="4"/>
        <v>0</v>
      </c>
      <c r="I12" s="8">
        <f t="shared" si="5"/>
        <v>0</v>
      </c>
      <c r="J12" s="8">
        <f t="shared" si="6"/>
        <v>0</v>
      </c>
      <c r="K12" s="8">
        <f t="shared" si="7"/>
        <v>0</v>
      </c>
    </row>
    <row r="13" spans="1:11" x14ac:dyDescent="0.3">
      <c r="A13" s="16">
        <v>44693</v>
      </c>
      <c r="B13" s="18"/>
      <c r="C13" s="18"/>
      <c r="D13" s="1">
        <v>15</v>
      </c>
      <c r="E13" s="4">
        <f t="shared" si="1"/>
        <v>0.75</v>
      </c>
      <c r="F13" s="9">
        <f t="shared" si="2"/>
        <v>0</v>
      </c>
      <c r="G13" s="4">
        <f t="shared" si="3"/>
        <v>0</v>
      </c>
      <c r="H13" s="4">
        <f t="shared" si="4"/>
        <v>0</v>
      </c>
      <c r="I13" s="8">
        <f t="shared" si="5"/>
        <v>0</v>
      </c>
      <c r="J13" s="8">
        <f t="shared" si="6"/>
        <v>0</v>
      </c>
      <c r="K13" s="8">
        <f t="shared" si="7"/>
        <v>0</v>
      </c>
    </row>
    <row r="14" spans="1:11" x14ac:dyDescent="0.3">
      <c r="A14" s="16">
        <v>44694</v>
      </c>
      <c r="B14" s="17"/>
      <c r="C14" s="17"/>
      <c r="D14" s="1">
        <v>15</v>
      </c>
      <c r="E14" s="4">
        <f t="shared" si="1"/>
        <v>0.75</v>
      </c>
      <c r="F14" s="9">
        <f t="shared" si="2"/>
        <v>0</v>
      </c>
      <c r="G14" s="4">
        <f t="shared" si="3"/>
        <v>0</v>
      </c>
      <c r="H14" s="4">
        <f t="shared" si="4"/>
        <v>0</v>
      </c>
      <c r="I14" s="8">
        <f t="shared" si="5"/>
        <v>0</v>
      </c>
      <c r="J14" s="8">
        <f t="shared" si="6"/>
        <v>0</v>
      </c>
      <c r="K14" s="8">
        <f t="shared" si="7"/>
        <v>0</v>
      </c>
    </row>
    <row r="15" spans="1:11" x14ac:dyDescent="0.3">
      <c r="A15" s="16">
        <v>44695</v>
      </c>
      <c r="B15" s="18"/>
      <c r="C15" s="18"/>
      <c r="D15" s="1">
        <v>15</v>
      </c>
      <c r="E15" s="4">
        <f t="shared" si="1"/>
        <v>0.75</v>
      </c>
      <c r="F15" s="9">
        <f t="shared" si="2"/>
        <v>0</v>
      </c>
      <c r="G15" s="4">
        <f t="shared" si="3"/>
        <v>0</v>
      </c>
      <c r="H15" s="4">
        <f t="shared" si="4"/>
        <v>0</v>
      </c>
      <c r="I15" s="8">
        <f t="shared" si="5"/>
        <v>0</v>
      </c>
      <c r="J15" s="8">
        <f t="shared" si="6"/>
        <v>0</v>
      </c>
      <c r="K15" s="8">
        <f t="shared" si="7"/>
        <v>0</v>
      </c>
    </row>
    <row r="16" spans="1:11" x14ac:dyDescent="0.3">
      <c r="A16" s="16">
        <v>44696</v>
      </c>
      <c r="B16" s="17"/>
      <c r="C16" s="17"/>
      <c r="D16" s="1">
        <v>15</v>
      </c>
      <c r="E16" s="4">
        <f t="shared" si="1"/>
        <v>0.75</v>
      </c>
      <c r="F16" s="9">
        <f t="shared" si="2"/>
        <v>0</v>
      </c>
      <c r="G16" s="4">
        <f t="shared" si="3"/>
        <v>0</v>
      </c>
      <c r="H16" s="4">
        <f t="shared" si="4"/>
        <v>0</v>
      </c>
      <c r="I16" s="8">
        <f t="shared" si="5"/>
        <v>0</v>
      </c>
      <c r="J16" s="8">
        <f t="shared" si="6"/>
        <v>0</v>
      </c>
      <c r="K16" s="8">
        <f t="shared" si="7"/>
        <v>0</v>
      </c>
    </row>
    <row r="17" spans="1:11" x14ac:dyDescent="0.3">
      <c r="A17" s="16">
        <v>44697</v>
      </c>
      <c r="B17" s="18"/>
      <c r="C17" s="18"/>
      <c r="D17" s="1">
        <v>15</v>
      </c>
      <c r="E17" s="4">
        <f t="shared" si="1"/>
        <v>0.75</v>
      </c>
      <c r="F17" s="9">
        <f t="shared" si="2"/>
        <v>0</v>
      </c>
      <c r="G17" s="4">
        <f t="shared" si="3"/>
        <v>0</v>
      </c>
      <c r="H17" s="4">
        <f t="shared" si="4"/>
        <v>0</v>
      </c>
      <c r="I17" s="8">
        <f t="shared" si="5"/>
        <v>0</v>
      </c>
      <c r="J17" s="8">
        <f t="shared" si="6"/>
        <v>0</v>
      </c>
      <c r="K17" s="8">
        <f t="shared" si="7"/>
        <v>0</v>
      </c>
    </row>
    <row r="18" spans="1:11" x14ac:dyDescent="0.3">
      <c r="A18" s="16">
        <v>44698</v>
      </c>
      <c r="B18" s="17"/>
      <c r="C18" s="17"/>
      <c r="D18" s="1">
        <v>15</v>
      </c>
      <c r="E18" s="4">
        <f t="shared" si="1"/>
        <v>0.75</v>
      </c>
      <c r="F18" s="9">
        <f t="shared" si="2"/>
        <v>0</v>
      </c>
      <c r="G18" s="4">
        <f t="shared" si="3"/>
        <v>0</v>
      </c>
      <c r="H18" s="4">
        <f t="shared" si="4"/>
        <v>0</v>
      </c>
      <c r="I18" s="8">
        <f t="shared" si="5"/>
        <v>0</v>
      </c>
      <c r="J18" s="8">
        <f t="shared" si="6"/>
        <v>0</v>
      </c>
      <c r="K18" s="8">
        <f t="shared" si="7"/>
        <v>0</v>
      </c>
    </row>
    <row r="19" spans="1:11" x14ac:dyDescent="0.3">
      <c r="A19" s="16">
        <v>44699</v>
      </c>
      <c r="B19" s="18"/>
      <c r="C19" s="18"/>
      <c r="D19" s="1">
        <v>15</v>
      </c>
      <c r="E19" s="4">
        <f t="shared" si="1"/>
        <v>0.75</v>
      </c>
      <c r="F19" s="9">
        <f t="shared" si="2"/>
        <v>0</v>
      </c>
      <c r="G19" s="4">
        <f t="shared" si="3"/>
        <v>0</v>
      </c>
      <c r="H19" s="4">
        <f t="shared" si="4"/>
        <v>0</v>
      </c>
      <c r="I19" s="8">
        <f t="shared" si="5"/>
        <v>0</v>
      </c>
      <c r="J19" s="8">
        <f t="shared" si="6"/>
        <v>0</v>
      </c>
      <c r="K19" s="8">
        <f t="shared" si="7"/>
        <v>0</v>
      </c>
    </row>
    <row r="20" spans="1:11" x14ac:dyDescent="0.3">
      <c r="A20" s="16">
        <v>44700</v>
      </c>
      <c r="B20" s="17"/>
      <c r="C20" s="17"/>
      <c r="D20" s="1">
        <v>15</v>
      </c>
      <c r="E20" s="4">
        <f t="shared" si="1"/>
        <v>0.75</v>
      </c>
      <c r="F20" s="9">
        <f t="shared" si="2"/>
        <v>0</v>
      </c>
      <c r="G20" s="4">
        <f t="shared" si="3"/>
        <v>0</v>
      </c>
      <c r="H20" s="4">
        <f t="shared" si="4"/>
        <v>0</v>
      </c>
      <c r="I20" s="8">
        <f t="shared" si="5"/>
        <v>0</v>
      </c>
      <c r="J20" s="8">
        <f t="shared" si="6"/>
        <v>0</v>
      </c>
      <c r="K20" s="8">
        <f t="shared" si="7"/>
        <v>0</v>
      </c>
    </row>
    <row r="21" spans="1:11" x14ac:dyDescent="0.3">
      <c r="A21" s="16">
        <v>44701</v>
      </c>
      <c r="B21" s="18"/>
      <c r="C21" s="18"/>
      <c r="D21" s="1">
        <v>15</v>
      </c>
      <c r="E21" s="4">
        <f t="shared" si="1"/>
        <v>0.75</v>
      </c>
      <c r="F21" s="9">
        <f t="shared" si="2"/>
        <v>0</v>
      </c>
      <c r="G21" s="4">
        <f t="shared" si="3"/>
        <v>0</v>
      </c>
      <c r="H21" s="4">
        <f t="shared" si="4"/>
        <v>0</v>
      </c>
      <c r="I21" s="8">
        <f t="shared" si="5"/>
        <v>0</v>
      </c>
      <c r="J21" s="8">
        <f t="shared" si="6"/>
        <v>0</v>
      </c>
      <c r="K21" s="8">
        <f t="shared" si="7"/>
        <v>0</v>
      </c>
    </row>
    <row r="22" spans="1:11" x14ac:dyDescent="0.3">
      <c r="A22" s="16">
        <v>44702</v>
      </c>
      <c r="B22" s="17"/>
      <c r="C22" s="17"/>
      <c r="D22" s="1">
        <v>15</v>
      </c>
      <c r="E22" s="4">
        <f t="shared" si="1"/>
        <v>0.75</v>
      </c>
      <c r="F22" s="9">
        <f t="shared" si="2"/>
        <v>0</v>
      </c>
      <c r="G22" s="4">
        <f t="shared" si="3"/>
        <v>0</v>
      </c>
      <c r="H22" s="4">
        <f t="shared" si="4"/>
        <v>0</v>
      </c>
      <c r="I22" s="8">
        <f t="shared" si="5"/>
        <v>0</v>
      </c>
      <c r="J22" s="8">
        <f t="shared" si="6"/>
        <v>0</v>
      </c>
      <c r="K22" s="8">
        <f t="shared" si="7"/>
        <v>0</v>
      </c>
    </row>
    <row r="23" spans="1:11" x14ac:dyDescent="0.3">
      <c r="A23" s="16">
        <v>44703</v>
      </c>
      <c r="B23" s="18"/>
      <c r="C23" s="18"/>
      <c r="D23" s="1">
        <v>15</v>
      </c>
      <c r="E23" s="4">
        <f t="shared" si="1"/>
        <v>0.75</v>
      </c>
      <c r="F23" s="9">
        <f t="shared" si="2"/>
        <v>0</v>
      </c>
      <c r="G23" s="4">
        <f t="shared" si="3"/>
        <v>0</v>
      </c>
      <c r="H23" s="4">
        <f t="shared" si="4"/>
        <v>0</v>
      </c>
      <c r="I23" s="8">
        <f t="shared" si="5"/>
        <v>0</v>
      </c>
      <c r="J23" s="8">
        <f t="shared" si="6"/>
        <v>0</v>
      </c>
      <c r="K23" s="8">
        <f t="shared" si="7"/>
        <v>0</v>
      </c>
    </row>
    <row r="24" spans="1:11" x14ac:dyDescent="0.3">
      <c r="A24" s="16">
        <v>44704</v>
      </c>
      <c r="B24" s="17"/>
      <c r="C24" s="17"/>
      <c r="D24" s="1">
        <v>15</v>
      </c>
      <c r="E24" s="4">
        <f t="shared" si="1"/>
        <v>0.75</v>
      </c>
      <c r="F24" s="9">
        <f t="shared" si="2"/>
        <v>0</v>
      </c>
      <c r="G24" s="4">
        <f t="shared" si="3"/>
        <v>0</v>
      </c>
      <c r="H24" s="4">
        <f t="shared" si="4"/>
        <v>0</v>
      </c>
      <c r="I24" s="8">
        <f t="shared" si="5"/>
        <v>0</v>
      </c>
      <c r="J24" s="8">
        <f t="shared" si="6"/>
        <v>0</v>
      </c>
      <c r="K24" s="8">
        <f t="shared" si="7"/>
        <v>0</v>
      </c>
    </row>
    <row r="25" spans="1:11" x14ac:dyDescent="0.3">
      <c r="A25" s="16">
        <v>44705</v>
      </c>
      <c r="B25" s="18"/>
      <c r="C25" s="18"/>
      <c r="D25" s="1">
        <v>15</v>
      </c>
      <c r="E25" s="4">
        <f t="shared" si="1"/>
        <v>0.75</v>
      </c>
      <c r="F25" s="9">
        <f t="shared" si="2"/>
        <v>0</v>
      </c>
      <c r="G25" s="4">
        <f t="shared" si="3"/>
        <v>0</v>
      </c>
      <c r="H25" s="4">
        <f t="shared" si="4"/>
        <v>0</v>
      </c>
      <c r="I25" s="8">
        <f t="shared" si="5"/>
        <v>0</v>
      </c>
      <c r="J25" s="8">
        <f t="shared" si="6"/>
        <v>0</v>
      </c>
      <c r="K25" s="8">
        <f t="shared" si="7"/>
        <v>0</v>
      </c>
    </row>
    <row r="26" spans="1:11" x14ac:dyDescent="0.3">
      <c r="A26" s="16">
        <v>44706</v>
      </c>
      <c r="B26" s="17"/>
      <c r="C26" s="17"/>
      <c r="D26" s="1">
        <v>15</v>
      </c>
      <c r="E26" s="4">
        <f t="shared" si="1"/>
        <v>0.75</v>
      </c>
      <c r="F26" s="9">
        <f t="shared" si="2"/>
        <v>0</v>
      </c>
      <c r="G26" s="4">
        <f t="shared" si="3"/>
        <v>0</v>
      </c>
      <c r="H26" s="4">
        <f t="shared" si="4"/>
        <v>0</v>
      </c>
      <c r="I26" s="8">
        <f t="shared" si="5"/>
        <v>0</v>
      </c>
      <c r="J26" s="8">
        <f t="shared" si="6"/>
        <v>0</v>
      </c>
      <c r="K26" s="8">
        <f t="shared" si="7"/>
        <v>0</v>
      </c>
    </row>
    <row r="27" spans="1:11" x14ac:dyDescent="0.3">
      <c r="A27" s="16">
        <v>44707</v>
      </c>
      <c r="B27" s="18"/>
      <c r="C27" s="18"/>
      <c r="D27" s="1">
        <v>15</v>
      </c>
      <c r="E27" s="4">
        <f t="shared" si="1"/>
        <v>0.75</v>
      </c>
      <c r="F27" s="9">
        <f t="shared" si="2"/>
        <v>0</v>
      </c>
      <c r="G27" s="4">
        <f t="shared" si="3"/>
        <v>0</v>
      </c>
      <c r="H27" s="4">
        <f t="shared" si="4"/>
        <v>0</v>
      </c>
      <c r="I27" s="8">
        <f t="shared" si="5"/>
        <v>0</v>
      </c>
      <c r="J27" s="8">
        <f t="shared" si="6"/>
        <v>0</v>
      </c>
      <c r="K27" s="8">
        <f t="shared" si="7"/>
        <v>0</v>
      </c>
    </row>
    <row r="28" spans="1:11" x14ac:dyDescent="0.3">
      <c r="A28" s="16">
        <v>44708</v>
      </c>
      <c r="B28" s="17"/>
      <c r="C28" s="17"/>
      <c r="D28" s="1">
        <v>15</v>
      </c>
      <c r="E28" s="4">
        <f t="shared" si="1"/>
        <v>0.75</v>
      </c>
      <c r="F28" s="9">
        <f t="shared" si="2"/>
        <v>0</v>
      </c>
      <c r="G28" s="4">
        <f t="shared" si="3"/>
        <v>0</v>
      </c>
      <c r="H28" s="4">
        <f t="shared" si="4"/>
        <v>0</v>
      </c>
      <c r="I28" s="8">
        <f t="shared" si="5"/>
        <v>0</v>
      </c>
      <c r="J28" s="8">
        <f t="shared" si="6"/>
        <v>0</v>
      </c>
      <c r="K28" s="8">
        <f t="shared" si="7"/>
        <v>0</v>
      </c>
    </row>
    <row r="29" spans="1:11" x14ac:dyDescent="0.3">
      <c r="A29" s="16">
        <v>44709</v>
      </c>
      <c r="B29" s="18"/>
      <c r="C29" s="18"/>
      <c r="D29" s="1">
        <v>15</v>
      </c>
      <c r="E29" s="4">
        <f t="shared" si="1"/>
        <v>0.75</v>
      </c>
      <c r="F29" s="9">
        <f t="shared" si="2"/>
        <v>0</v>
      </c>
      <c r="G29" s="4">
        <f t="shared" si="3"/>
        <v>0</v>
      </c>
      <c r="H29" s="4">
        <f t="shared" si="4"/>
        <v>0</v>
      </c>
      <c r="I29" s="8">
        <f t="shared" si="5"/>
        <v>0</v>
      </c>
      <c r="J29" s="8">
        <f t="shared" si="6"/>
        <v>0</v>
      </c>
      <c r="K29" s="8">
        <f t="shared" si="7"/>
        <v>0</v>
      </c>
    </row>
    <row r="30" spans="1:11" x14ac:dyDescent="0.3">
      <c r="A30" s="16">
        <v>44710</v>
      </c>
      <c r="B30" s="17"/>
      <c r="C30" s="17"/>
      <c r="D30" s="1">
        <v>15</v>
      </c>
      <c r="E30" s="4">
        <f t="shared" si="1"/>
        <v>0.75</v>
      </c>
      <c r="F30" s="9">
        <f t="shared" si="2"/>
        <v>0</v>
      </c>
      <c r="G30" s="4">
        <f t="shared" si="3"/>
        <v>0</v>
      </c>
      <c r="H30" s="4">
        <f t="shared" si="4"/>
        <v>0</v>
      </c>
      <c r="I30" s="8">
        <f t="shared" si="5"/>
        <v>0</v>
      </c>
      <c r="J30" s="8">
        <f t="shared" si="6"/>
        <v>0</v>
      </c>
      <c r="K30" s="8">
        <f t="shared" si="7"/>
        <v>0</v>
      </c>
    </row>
    <row r="31" spans="1:11" x14ac:dyDescent="0.3">
      <c r="A31" s="16">
        <v>44711</v>
      </c>
      <c r="B31" s="18"/>
      <c r="C31" s="18"/>
      <c r="D31" s="1">
        <v>15</v>
      </c>
      <c r="E31" s="4">
        <f t="shared" si="1"/>
        <v>0.75</v>
      </c>
      <c r="F31" s="9">
        <f t="shared" si="2"/>
        <v>0</v>
      </c>
      <c r="G31" s="4">
        <f t="shared" si="3"/>
        <v>0</v>
      </c>
      <c r="H31" s="4">
        <f t="shared" si="4"/>
        <v>0</v>
      </c>
      <c r="I31" s="8">
        <f t="shared" si="5"/>
        <v>0</v>
      </c>
      <c r="J31" s="8">
        <f t="shared" si="6"/>
        <v>0</v>
      </c>
      <c r="K31" s="8">
        <f t="shared" si="7"/>
        <v>0</v>
      </c>
    </row>
    <row r="32" spans="1:11" x14ac:dyDescent="0.3">
      <c r="A32" s="16">
        <v>44712</v>
      </c>
      <c r="B32" s="17"/>
      <c r="C32" s="17"/>
      <c r="D32" s="1">
        <v>15</v>
      </c>
      <c r="E32" s="4">
        <f t="shared" si="1"/>
        <v>0.75</v>
      </c>
      <c r="F32" s="9">
        <f t="shared" si="2"/>
        <v>0</v>
      </c>
      <c r="G32" s="4">
        <f t="shared" si="3"/>
        <v>0</v>
      </c>
      <c r="H32" s="4">
        <f t="shared" si="4"/>
        <v>0</v>
      </c>
      <c r="I32" s="8">
        <f t="shared" si="5"/>
        <v>0</v>
      </c>
      <c r="J32" s="8">
        <f t="shared" si="6"/>
        <v>0</v>
      </c>
      <c r="K32" s="8">
        <f t="shared" si="7"/>
        <v>0</v>
      </c>
    </row>
    <row r="33" spans="1:11" x14ac:dyDescent="0.3">
      <c r="A33" s="6" t="s">
        <v>7</v>
      </c>
      <c r="B33" s="2"/>
      <c r="C33" s="2"/>
      <c r="D33" s="2"/>
      <c r="E33" s="2"/>
      <c r="F33" s="9">
        <f>SUM(F2:F32)</f>
        <v>0</v>
      </c>
      <c r="G33" s="2"/>
      <c r="I33" s="8"/>
      <c r="J33" s="8"/>
      <c r="K33" s="8">
        <f>SUM(K2:K32)</f>
        <v>0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D848D-5E0A-4C66-ADFF-47444EC6EE91}">
  <dimension ref="A1:K32"/>
  <sheetViews>
    <sheetView zoomScale="70" zoomScaleNormal="70" workbookViewId="0">
      <selection activeCell="J1" sqref="J1:J1048576"/>
    </sheetView>
  </sheetViews>
  <sheetFormatPr baseColWidth="10" defaultRowHeight="14.4" x14ac:dyDescent="0.3"/>
  <cols>
    <col min="2" max="4" width="22.109375" customWidth="1"/>
    <col min="5" max="5" width="15.21875" customWidth="1"/>
    <col min="6" max="6" width="22.44140625" customWidth="1"/>
    <col min="7" max="7" width="21.33203125" customWidth="1"/>
    <col min="8" max="8" width="21" customWidth="1"/>
    <col min="9" max="9" width="25.33203125" customWidth="1"/>
    <col min="10" max="10" width="28.6640625" customWidth="1"/>
    <col min="11" max="11" width="38.109375" customWidth="1"/>
  </cols>
  <sheetData>
    <row r="1" spans="1:11" s="12" customFormat="1" ht="31.95" customHeight="1" x14ac:dyDescent="0.3">
      <c r="A1" s="13" t="s">
        <v>0</v>
      </c>
      <c r="B1" s="14" t="s">
        <v>10</v>
      </c>
      <c r="C1" s="14" t="s">
        <v>8</v>
      </c>
      <c r="D1" s="13" t="s">
        <v>1</v>
      </c>
      <c r="E1" s="13" t="s">
        <v>4</v>
      </c>
      <c r="F1" s="15" t="s">
        <v>2</v>
      </c>
      <c r="G1" s="13" t="s">
        <v>5</v>
      </c>
      <c r="H1" s="13" t="s">
        <v>6</v>
      </c>
      <c r="I1" s="15" t="s">
        <v>9</v>
      </c>
      <c r="J1" s="15" t="s">
        <v>12</v>
      </c>
      <c r="K1" s="15" t="s">
        <v>11</v>
      </c>
    </row>
    <row r="2" spans="1:11" x14ac:dyDescent="0.3">
      <c r="A2" s="16">
        <v>44713</v>
      </c>
      <c r="B2" s="17"/>
      <c r="C2" s="17"/>
      <c r="D2" s="1">
        <v>15</v>
      </c>
      <c r="E2" s="4">
        <f t="shared" ref="E2" si="0">D2*5/100</f>
        <v>0.75</v>
      </c>
      <c r="F2" s="9">
        <f>C2-B2</f>
        <v>0</v>
      </c>
      <c r="G2" s="4">
        <f>F2*E2*24</f>
        <v>0</v>
      </c>
      <c r="H2" s="4">
        <f>D2*F2*24+G2</f>
        <v>0</v>
      </c>
      <c r="I2" s="8">
        <f>IF(F2&lt;8/24,F2*5/100/24,8*5/100/24)</f>
        <v>0</v>
      </c>
      <c r="J2" s="8">
        <f>IF(F2&gt;8/24,F2-(8/24), 0)</f>
        <v>0</v>
      </c>
      <c r="K2" s="8">
        <f>I2+J2</f>
        <v>0</v>
      </c>
    </row>
    <row r="3" spans="1:11" x14ac:dyDescent="0.3">
      <c r="A3" s="16">
        <v>44714</v>
      </c>
      <c r="B3" s="18"/>
      <c r="C3" s="18"/>
      <c r="D3" s="1">
        <v>15</v>
      </c>
      <c r="E3" s="4">
        <f t="shared" ref="E3:E31" si="1">D3*5/100</f>
        <v>0.75</v>
      </c>
      <c r="F3" s="9">
        <f t="shared" ref="F3:F31" si="2">C3-B3</f>
        <v>0</v>
      </c>
      <c r="G3" s="4">
        <f t="shared" ref="G3:G31" si="3">F3*E3*24</f>
        <v>0</v>
      </c>
      <c r="H3" s="4">
        <f t="shared" ref="H3:H31" si="4">D3*F3*24+G3</f>
        <v>0</v>
      </c>
      <c r="I3" s="8">
        <f t="shared" ref="I3:I31" si="5">IF(F3&lt;8/24,F3*5/100/24,8*5/100/24)</f>
        <v>0</v>
      </c>
      <c r="J3" s="8">
        <f t="shared" ref="J3:J31" si="6">IF(F3&gt;8/24,F3-(8/24), 0)</f>
        <v>0</v>
      </c>
      <c r="K3" s="8">
        <f t="shared" ref="K3:K31" si="7">I3+J3</f>
        <v>0</v>
      </c>
    </row>
    <row r="4" spans="1:11" x14ac:dyDescent="0.3">
      <c r="A4" s="16">
        <v>44715</v>
      </c>
      <c r="B4" s="17"/>
      <c r="C4" s="17"/>
      <c r="D4" s="1">
        <v>15</v>
      </c>
      <c r="E4" s="4">
        <f t="shared" si="1"/>
        <v>0.75</v>
      </c>
      <c r="F4" s="9">
        <f t="shared" si="2"/>
        <v>0</v>
      </c>
      <c r="G4" s="4">
        <f t="shared" si="3"/>
        <v>0</v>
      </c>
      <c r="H4" s="4">
        <f t="shared" si="4"/>
        <v>0</v>
      </c>
      <c r="I4" s="8">
        <f t="shared" si="5"/>
        <v>0</v>
      </c>
      <c r="J4" s="8">
        <f t="shared" si="6"/>
        <v>0</v>
      </c>
      <c r="K4" s="8">
        <f t="shared" si="7"/>
        <v>0</v>
      </c>
    </row>
    <row r="5" spans="1:11" x14ac:dyDescent="0.3">
      <c r="A5" s="16">
        <v>44716</v>
      </c>
      <c r="B5" s="18"/>
      <c r="C5" s="18"/>
      <c r="D5" s="1">
        <v>15</v>
      </c>
      <c r="E5" s="4">
        <f t="shared" si="1"/>
        <v>0.75</v>
      </c>
      <c r="F5" s="9">
        <f t="shared" si="2"/>
        <v>0</v>
      </c>
      <c r="G5" s="4">
        <f t="shared" si="3"/>
        <v>0</v>
      </c>
      <c r="H5" s="4">
        <f t="shared" si="4"/>
        <v>0</v>
      </c>
      <c r="I5" s="8">
        <f t="shared" si="5"/>
        <v>0</v>
      </c>
      <c r="J5" s="8">
        <f t="shared" si="6"/>
        <v>0</v>
      </c>
      <c r="K5" s="8">
        <f t="shared" si="7"/>
        <v>0</v>
      </c>
    </row>
    <row r="6" spans="1:11" x14ac:dyDescent="0.3">
      <c r="A6" s="16">
        <v>44717</v>
      </c>
      <c r="B6" s="17"/>
      <c r="C6" s="17"/>
      <c r="D6" s="1">
        <v>15</v>
      </c>
      <c r="E6" s="4">
        <f t="shared" si="1"/>
        <v>0.75</v>
      </c>
      <c r="F6" s="9">
        <f t="shared" si="2"/>
        <v>0</v>
      </c>
      <c r="G6" s="4">
        <f t="shared" si="3"/>
        <v>0</v>
      </c>
      <c r="H6" s="4">
        <f t="shared" si="4"/>
        <v>0</v>
      </c>
      <c r="I6" s="8">
        <f t="shared" si="5"/>
        <v>0</v>
      </c>
      <c r="J6" s="8">
        <f t="shared" si="6"/>
        <v>0</v>
      </c>
      <c r="K6" s="8">
        <f t="shared" si="7"/>
        <v>0</v>
      </c>
    </row>
    <row r="7" spans="1:11" x14ac:dyDescent="0.3">
      <c r="A7" s="16">
        <v>44718</v>
      </c>
      <c r="B7" s="18"/>
      <c r="C7" s="18"/>
      <c r="D7" s="1">
        <v>15</v>
      </c>
      <c r="E7" s="4">
        <f t="shared" si="1"/>
        <v>0.75</v>
      </c>
      <c r="F7" s="9">
        <f t="shared" si="2"/>
        <v>0</v>
      </c>
      <c r="G7" s="4">
        <f t="shared" si="3"/>
        <v>0</v>
      </c>
      <c r="H7" s="4">
        <f t="shared" si="4"/>
        <v>0</v>
      </c>
      <c r="I7" s="8">
        <f t="shared" si="5"/>
        <v>0</v>
      </c>
      <c r="J7" s="8">
        <f t="shared" si="6"/>
        <v>0</v>
      </c>
      <c r="K7" s="8">
        <f t="shared" si="7"/>
        <v>0</v>
      </c>
    </row>
    <row r="8" spans="1:11" x14ac:dyDescent="0.3">
      <c r="A8" s="16">
        <v>44719</v>
      </c>
      <c r="B8" s="17"/>
      <c r="C8" s="17"/>
      <c r="D8" s="1">
        <v>15</v>
      </c>
      <c r="E8" s="4">
        <f t="shared" si="1"/>
        <v>0.75</v>
      </c>
      <c r="F8" s="9">
        <f t="shared" si="2"/>
        <v>0</v>
      </c>
      <c r="G8" s="4">
        <f t="shared" si="3"/>
        <v>0</v>
      </c>
      <c r="H8" s="4">
        <f t="shared" si="4"/>
        <v>0</v>
      </c>
      <c r="I8" s="8">
        <f t="shared" si="5"/>
        <v>0</v>
      </c>
      <c r="J8" s="8">
        <f t="shared" si="6"/>
        <v>0</v>
      </c>
      <c r="K8" s="8">
        <f t="shared" si="7"/>
        <v>0</v>
      </c>
    </row>
    <row r="9" spans="1:11" x14ac:dyDescent="0.3">
      <c r="A9" s="16">
        <v>44720</v>
      </c>
      <c r="B9" s="18"/>
      <c r="C9" s="18"/>
      <c r="D9" s="1">
        <v>15</v>
      </c>
      <c r="E9" s="4">
        <f t="shared" si="1"/>
        <v>0.75</v>
      </c>
      <c r="F9" s="9">
        <f t="shared" si="2"/>
        <v>0</v>
      </c>
      <c r="G9" s="4">
        <f t="shared" si="3"/>
        <v>0</v>
      </c>
      <c r="H9" s="4">
        <f t="shared" si="4"/>
        <v>0</v>
      </c>
      <c r="I9" s="8">
        <f t="shared" si="5"/>
        <v>0</v>
      </c>
      <c r="J9" s="8">
        <f t="shared" si="6"/>
        <v>0</v>
      </c>
      <c r="K9" s="8">
        <f t="shared" si="7"/>
        <v>0</v>
      </c>
    </row>
    <row r="10" spans="1:11" x14ac:dyDescent="0.3">
      <c r="A10" s="16">
        <v>44721</v>
      </c>
      <c r="B10" s="17"/>
      <c r="C10" s="17"/>
      <c r="D10" s="1">
        <v>15</v>
      </c>
      <c r="E10" s="4">
        <f t="shared" si="1"/>
        <v>0.75</v>
      </c>
      <c r="F10" s="9">
        <f t="shared" si="2"/>
        <v>0</v>
      </c>
      <c r="G10" s="4">
        <f t="shared" si="3"/>
        <v>0</v>
      </c>
      <c r="H10" s="4">
        <f t="shared" si="4"/>
        <v>0</v>
      </c>
      <c r="I10" s="8">
        <f t="shared" si="5"/>
        <v>0</v>
      </c>
      <c r="J10" s="8">
        <f t="shared" si="6"/>
        <v>0</v>
      </c>
      <c r="K10" s="8">
        <f t="shared" si="7"/>
        <v>0</v>
      </c>
    </row>
    <row r="11" spans="1:11" x14ac:dyDescent="0.3">
      <c r="A11" s="16">
        <v>44722</v>
      </c>
      <c r="B11" s="18"/>
      <c r="C11" s="18"/>
      <c r="D11" s="1">
        <v>15</v>
      </c>
      <c r="E11" s="4">
        <f t="shared" si="1"/>
        <v>0.75</v>
      </c>
      <c r="F11" s="9">
        <f t="shared" si="2"/>
        <v>0</v>
      </c>
      <c r="G11" s="4">
        <f t="shared" si="3"/>
        <v>0</v>
      </c>
      <c r="H11" s="4">
        <f t="shared" si="4"/>
        <v>0</v>
      </c>
      <c r="I11" s="8">
        <f t="shared" si="5"/>
        <v>0</v>
      </c>
      <c r="J11" s="8">
        <f t="shared" si="6"/>
        <v>0</v>
      </c>
      <c r="K11" s="8">
        <f t="shared" si="7"/>
        <v>0</v>
      </c>
    </row>
    <row r="12" spans="1:11" x14ac:dyDescent="0.3">
      <c r="A12" s="16">
        <v>44723</v>
      </c>
      <c r="B12" s="17"/>
      <c r="C12" s="17"/>
      <c r="D12" s="1">
        <v>15</v>
      </c>
      <c r="E12" s="4">
        <f t="shared" si="1"/>
        <v>0.75</v>
      </c>
      <c r="F12" s="9">
        <f t="shared" si="2"/>
        <v>0</v>
      </c>
      <c r="G12" s="4">
        <f t="shared" si="3"/>
        <v>0</v>
      </c>
      <c r="H12" s="4">
        <f t="shared" si="4"/>
        <v>0</v>
      </c>
      <c r="I12" s="8">
        <f t="shared" si="5"/>
        <v>0</v>
      </c>
      <c r="J12" s="8">
        <f t="shared" si="6"/>
        <v>0</v>
      </c>
      <c r="K12" s="8">
        <f t="shared" si="7"/>
        <v>0</v>
      </c>
    </row>
    <row r="13" spans="1:11" x14ac:dyDescent="0.3">
      <c r="A13" s="16">
        <v>44724</v>
      </c>
      <c r="B13" s="18"/>
      <c r="C13" s="18"/>
      <c r="D13" s="1">
        <v>15</v>
      </c>
      <c r="E13" s="4">
        <f t="shared" si="1"/>
        <v>0.75</v>
      </c>
      <c r="F13" s="9">
        <f t="shared" si="2"/>
        <v>0</v>
      </c>
      <c r="G13" s="4">
        <f t="shared" si="3"/>
        <v>0</v>
      </c>
      <c r="H13" s="4">
        <f t="shared" si="4"/>
        <v>0</v>
      </c>
      <c r="I13" s="8">
        <f t="shared" si="5"/>
        <v>0</v>
      </c>
      <c r="J13" s="8">
        <f t="shared" si="6"/>
        <v>0</v>
      </c>
      <c r="K13" s="8">
        <f t="shared" si="7"/>
        <v>0</v>
      </c>
    </row>
    <row r="14" spans="1:11" x14ac:dyDescent="0.3">
      <c r="A14" s="16">
        <v>44725</v>
      </c>
      <c r="B14" s="17"/>
      <c r="C14" s="17"/>
      <c r="D14" s="1">
        <v>15</v>
      </c>
      <c r="E14" s="4">
        <f t="shared" si="1"/>
        <v>0.75</v>
      </c>
      <c r="F14" s="9">
        <f t="shared" si="2"/>
        <v>0</v>
      </c>
      <c r="G14" s="4">
        <f t="shared" si="3"/>
        <v>0</v>
      </c>
      <c r="H14" s="4">
        <f t="shared" si="4"/>
        <v>0</v>
      </c>
      <c r="I14" s="8">
        <f t="shared" si="5"/>
        <v>0</v>
      </c>
      <c r="J14" s="8">
        <f t="shared" si="6"/>
        <v>0</v>
      </c>
      <c r="K14" s="8">
        <f t="shared" si="7"/>
        <v>0</v>
      </c>
    </row>
    <row r="15" spans="1:11" x14ac:dyDescent="0.3">
      <c r="A15" s="16">
        <v>44726</v>
      </c>
      <c r="B15" s="18"/>
      <c r="C15" s="18"/>
      <c r="D15" s="1">
        <v>15</v>
      </c>
      <c r="E15" s="4">
        <f t="shared" si="1"/>
        <v>0.75</v>
      </c>
      <c r="F15" s="9">
        <f t="shared" si="2"/>
        <v>0</v>
      </c>
      <c r="G15" s="4">
        <f t="shared" si="3"/>
        <v>0</v>
      </c>
      <c r="H15" s="4">
        <f t="shared" si="4"/>
        <v>0</v>
      </c>
      <c r="I15" s="8">
        <f t="shared" si="5"/>
        <v>0</v>
      </c>
      <c r="J15" s="8">
        <f t="shared" si="6"/>
        <v>0</v>
      </c>
      <c r="K15" s="8">
        <f t="shared" si="7"/>
        <v>0</v>
      </c>
    </row>
    <row r="16" spans="1:11" x14ac:dyDescent="0.3">
      <c r="A16" s="16">
        <v>44727</v>
      </c>
      <c r="B16" s="17"/>
      <c r="C16" s="17"/>
      <c r="D16" s="1">
        <v>15</v>
      </c>
      <c r="E16" s="4">
        <f t="shared" si="1"/>
        <v>0.75</v>
      </c>
      <c r="F16" s="9">
        <f t="shared" si="2"/>
        <v>0</v>
      </c>
      <c r="G16" s="4">
        <f t="shared" si="3"/>
        <v>0</v>
      </c>
      <c r="H16" s="4">
        <f t="shared" si="4"/>
        <v>0</v>
      </c>
      <c r="I16" s="8">
        <f t="shared" si="5"/>
        <v>0</v>
      </c>
      <c r="J16" s="8">
        <f t="shared" si="6"/>
        <v>0</v>
      </c>
      <c r="K16" s="8">
        <f t="shared" si="7"/>
        <v>0</v>
      </c>
    </row>
    <row r="17" spans="1:11" x14ac:dyDescent="0.3">
      <c r="A17" s="16">
        <v>44728</v>
      </c>
      <c r="B17" s="18"/>
      <c r="C17" s="18"/>
      <c r="D17" s="1">
        <v>15</v>
      </c>
      <c r="E17" s="4">
        <f t="shared" si="1"/>
        <v>0.75</v>
      </c>
      <c r="F17" s="9">
        <f t="shared" si="2"/>
        <v>0</v>
      </c>
      <c r="G17" s="4">
        <f t="shared" si="3"/>
        <v>0</v>
      </c>
      <c r="H17" s="4">
        <f t="shared" si="4"/>
        <v>0</v>
      </c>
      <c r="I17" s="8">
        <f t="shared" si="5"/>
        <v>0</v>
      </c>
      <c r="J17" s="8">
        <f t="shared" si="6"/>
        <v>0</v>
      </c>
      <c r="K17" s="8">
        <f t="shared" si="7"/>
        <v>0</v>
      </c>
    </row>
    <row r="18" spans="1:11" x14ac:dyDescent="0.3">
      <c r="A18" s="16">
        <v>44729</v>
      </c>
      <c r="B18" s="17"/>
      <c r="C18" s="17"/>
      <c r="D18" s="1">
        <v>15</v>
      </c>
      <c r="E18" s="4">
        <f t="shared" si="1"/>
        <v>0.75</v>
      </c>
      <c r="F18" s="9">
        <f t="shared" si="2"/>
        <v>0</v>
      </c>
      <c r="G18" s="4">
        <f t="shared" si="3"/>
        <v>0</v>
      </c>
      <c r="H18" s="4">
        <f t="shared" si="4"/>
        <v>0</v>
      </c>
      <c r="I18" s="8">
        <f t="shared" si="5"/>
        <v>0</v>
      </c>
      <c r="J18" s="8">
        <f t="shared" si="6"/>
        <v>0</v>
      </c>
      <c r="K18" s="8">
        <f t="shared" si="7"/>
        <v>0</v>
      </c>
    </row>
    <row r="19" spans="1:11" x14ac:dyDescent="0.3">
      <c r="A19" s="16">
        <v>44730</v>
      </c>
      <c r="B19" s="18"/>
      <c r="C19" s="18"/>
      <c r="D19" s="1">
        <v>15</v>
      </c>
      <c r="E19" s="4">
        <f t="shared" si="1"/>
        <v>0.75</v>
      </c>
      <c r="F19" s="9">
        <f t="shared" si="2"/>
        <v>0</v>
      </c>
      <c r="G19" s="4">
        <f t="shared" si="3"/>
        <v>0</v>
      </c>
      <c r="H19" s="4">
        <f t="shared" si="4"/>
        <v>0</v>
      </c>
      <c r="I19" s="8">
        <f t="shared" si="5"/>
        <v>0</v>
      </c>
      <c r="J19" s="8">
        <f t="shared" si="6"/>
        <v>0</v>
      </c>
      <c r="K19" s="8">
        <f t="shared" si="7"/>
        <v>0</v>
      </c>
    </row>
    <row r="20" spans="1:11" x14ac:dyDescent="0.3">
      <c r="A20" s="16">
        <v>44731</v>
      </c>
      <c r="B20" s="17"/>
      <c r="C20" s="17"/>
      <c r="D20" s="1">
        <v>15</v>
      </c>
      <c r="E20" s="4">
        <f t="shared" si="1"/>
        <v>0.75</v>
      </c>
      <c r="F20" s="9">
        <f t="shared" si="2"/>
        <v>0</v>
      </c>
      <c r="G20" s="4">
        <f t="shared" si="3"/>
        <v>0</v>
      </c>
      <c r="H20" s="4">
        <f t="shared" si="4"/>
        <v>0</v>
      </c>
      <c r="I20" s="8">
        <f t="shared" si="5"/>
        <v>0</v>
      </c>
      <c r="J20" s="8">
        <f t="shared" si="6"/>
        <v>0</v>
      </c>
      <c r="K20" s="8">
        <f t="shared" si="7"/>
        <v>0</v>
      </c>
    </row>
    <row r="21" spans="1:11" x14ac:dyDescent="0.3">
      <c r="A21" s="16">
        <v>44732</v>
      </c>
      <c r="B21" s="18"/>
      <c r="C21" s="18"/>
      <c r="D21" s="1">
        <v>15</v>
      </c>
      <c r="E21" s="4">
        <f t="shared" si="1"/>
        <v>0.75</v>
      </c>
      <c r="F21" s="9">
        <f t="shared" si="2"/>
        <v>0</v>
      </c>
      <c r="G21" s="4">
        <f t="shared" si="3"/>
        <v>0</v>
      </c>
      <c r="H21" s="4">
        <f t="shared" si="4"/>
        <v>0</v>
      </c>
      <c r="I21" s="8">
        <f t="shared" si="5"/>
        <v>0</v>
      </c>
      <c r="J21" s="8">
        <f t="shared" si="6"/>
        <v>0</v>
      </c>
      <c r="K21" s="8">
        <f t="shared" si="7"/>
        <v>0</v>
      </c>
    </row>
    <row r="22" spans="1:11" x14ac:dyDescent="0.3">
      <c r="A22" s="16">
        <v>44733</v>
      </c>
      <c r="B22" s="17"/>
      <c r="C22" s="17"/>
      <c r="D22" s="1">
        <v>15</v>
      </c>
      <c r="E22" s="4">
        <f t="shared" si="1"/>
        <v>0.75</v>
      </c>
      <c r="F22" s="9">
        <f t="shared" si="2"/>
        <v>0</v>
      </c>
      <c r="G22" s="4">
        <f t="shared" si="3"/>
        <v>0</v>
      </c>
      <c r="H22" s="4">
        <f t="shared" si="4"/>
        <v>0</v>
      </c>
      <c r="I22" s="8">
        <f t="shared" si="5"/>
        <v>0</v>
      </c>
      <c r="J22" s="8">
        <f t="shared" si="6"/>
        <v>0</v>
      </c>
      <c r="K22" s="8">
        <f t="shared" si="7"/>
        <v>0</v>
      </c>
    </row>
    <row r="23" spans="1:11" x14ac:dyDescent="0.3">
      <c r="A23" s="16">
        <v>44734</v>
      </c>
      <c r="B23" s="18"/>
      <c r="C23" s="18"/>
      <c r="D23" s="1">
        <v>15</v>
      </c>
      <c r="E23" s="4">
        <f t="shared" si="1"/>
        <v>0.75</v>
      </c>
      <c r="F23" s="9">
        <f t="shared" si="2"/>
        <v>0</v>
      </c>
      <c r="G23" s="4">
        <f t="shared" si="3"/>
        <v>0</v>
      </c>
      <c r="H23" s="4">
        <f t="shared" si="4"/>
        <v>0</v>
      </c>
      <c r="I23" s="8">
        <f t="shared" si="5"/>
        <v>0</v>
      </c>
      <c r="J23" s="8">
        <f t="shared" si="6"/>
        <v>0</v>
      </c>
      <c r="K23" s="8">
        <f t="shared" si="7"/>
        <v>0</v>
      </c>
    </row>
    <row r="24" spans="1:11" x14ac:dyDescent="0.3">
      <c r="A24" s="16">
        <v>44735</v>
      </c>
      <c r="B24" s="17"/>
      <c r="C24" s="17"/>
      <c r="D24" s="1">
        <v>15</v>
      </c>
      <c r="E24" s="4">
        <f t="shared" si="1"/>
        <v>0.75</v>
      </c>
      <c r="F24" s="9">
        <f t="shared" si="2"/>
        <v>0</v>
      </c>
      <c r="G24" s="4">
        <f t="shared" si="3"/>
        <v>0</v>
      </c>
      <c r="H24" s="4">
        <f t="shared" si="4"/>
        <v>0</v>
      </c>
      <c r="I24" s="8">
        <f t="shared" si="5"/>
        <v>0</v>
      </c>
      <c r="J24" s="8">
        <f t="shared" si="6"/>
        <v>0</v>
      </c>
      <c r="K24" s="8">
        <f t="shared" si="7"/>
        <v>0</v>
      </c>
    </row>
    <row r="25" spans="1:11" x14ac:dyDescent="0.3">
      <c r="A25" s="16">
        <v>44736</v>
      </c>
      <c r="B25" s="18"/>
      <c r="C25" s="18"/>
      <c r="D25" s="1">
        <v>15</v>
      </c>
      <c r="E25" s="4">
        <f t="shared" si="1"/>
        <v>0.75</v>
      </c>
      <c r="F25" s="9">
        <f t="shared" si="2"/>
        <v>0</v>
      </c>
      <c r="G25" s="4">
        <f t="shared" si="3"/>
        <v>0</v>
      </c>
      <c r="H25" s="4">
        <f t="shared" si="4"/>
        <v>0</v>
      </c>
      <c r="I25" s="8">
        <f t="shared" si="5"/>
        <v>0</v>
      </c>
      <c r="J25" s="8">
        <f t="shared" si="6"/>
        <v>0</v>
      </c>
      <c r="K25" s="8">
        <f t="shared" si="7"/>
        <v>0</v>
      </c>
    </row>
    <row r="26" spans="1:11" x14ac:dyDescent="0.3">
      <c r="A26" s="16">
        <v>44737</v>
      </c>
      <c r="B26" s="17"/>
      <c r="C26" s="17"/>
      <c r="D26" s="1">
        <v>15</v>
      </c>
      <c r="E26" s="4">
        <f t="shared" si="1"/>
        <v>0.75</v>
      </c>
      <c r="F26" s="9">
        <f t="shared" si="2"/>
        <v>0</v>
      </c>
      <c r="G26" s="4">
        <f t="shared" si="3"/>
        <v>0</v>
      </c>
      <c r="H26" s="4">
        <f t="shared" si="4"/>
        <v>0</v>
      </c>
      <c r="I26" s="8">
        <f t="shared" si="5"/>
        <v>0</v>
      </c>
      <c r="J26" s="8">
        <f t="shared" si="6"/>
        <v>0</v>
      </c>
      <c r="K26" s="8">
        <f t="shared" si="7"/>
        <v>0</v>
      </c>
    </row>
    <row r="27" spans="1:11" x14ac:dyDescent="0.3">
      <c r="A27" s="16">
        <v>44738</v>
      </c>
      <c r="B27" s="18"/>
      <c r="C27" s="18"/>
      <c r="D27" s="1">
        <v>15</v>
      </c>
      <c r="E27" s="4">
        <f t="shared" si="1"/>
        <v>0.75</v>
      </c>
      <c r="F27" s="9">
        <f t="shared" si="2"/>
        <v>0</v>
      </c>
      <c r="G27" s="4">
        <f t="shared" si="3"/>
        <v>0</v>
      </c>
      <c r="H27" s="4">
        <f t="shared" si="4"/>
        <v>0</v>
      </c>
      <c r="I27" s="8">
        <f t="shared" si="5"/>
        <v>0</v>
      </c>
      <c r="J27" s="8">
        <f t="shared" si="6"/>
        <v>0</v>
      </c>
      <c r="K27" s="8">
        <f t="shared" si="7"/>
        <v>0</v>
      </c>
    </row>
    <row r="28" spans="1:11" x14ac:dyDescent="0.3">
      <c r="A28" s="16">
        <v>44739</v>
      </c>
      <c r="B28" s="17"/>
      <c r="C28" s="17"/>
      <c r="D28" s="1">
        <v>15</v>
      </c>
      <c r="E28" s="4">
        <f t="shared" si="1"/>
        <v>0.75</v>
      </c>
      <c r="F28" s="9">
        <f t="shared" si="2"/>
        <v>0</v>
      </c>
      <c r="G28" s="4">
        <f t="shared" si="3"/>
        <v>0</v>
      </c>
      <c r="H28" s="4">
        <f t="shared" si="4"/>
        <v>0</v>
      </c>
      <c r="I28" s="8">
        <f t="shared" si="5"/>
        <v>0</v>
      </c>
      <c r="J28" s="8">
        <f t="shared" si="6"/>
        <v>0</v>
      </c>
      <c r="K28" s="8">
        <f t="shared" si="7"/>
        <v>0</v>
      </c>
    </row>
    <row r="29" spans="1:11" x14ac:dyDescent="0.3">
      <c r="A29" s="16">
        <v>44740</v>
      </c>
      <c r="B29" s="18"/>
      <c r="C29" s="18"/>
      <c r="D29" s="1">
        <v>15</v>
      </c>
      <c r="E29" s="4">
        <f t="shared" si="1"/>
        <v>0.75</v>
      </c>
      <c r="F29" s="9">
        <f t="shared" si="2"/>
        <v>0</v>
      </c>
      <c r="G29" s="4">
        <f t="shared" si="3"/>
        <v>0</v>
      </c>
      <c r="H29" s="4">
        <f t="shared" si="4"/>
        <v>0</v>
      </c>
      <c r="I29" s="8">
        <f t="shared" si="5"/>
        <v>0</v>
      </c>
      <c r="J29" s="8">
        <f t="shared" si="6"/>
        <v>0</v>
      </c>
      <c r="K29" s="8">
        <f t="shared" si="7"/>
        <v>0</v>
      </c>
    </row>
    <row r="30" spans="1:11" x14ac:dyDescent="0.3">
      <c r="A30" s="16">
        <v>44741</v>
      </c>
      <c r="B30" s="17"/>
      <c r="C30" s="17"/>
      <c r="D30" s="1">
        <v>15</v>
      </c>
      <c r="E30" s="4">
        <f t="shared" si="1"/>
        <v>0.75</v>
      </c>
      <c r="F30" s="9">
        <f t="shared" si="2"/>
        <v>0</v>
      </c>
      <c r="G30" s="4">
        <f t="shared" si="3"/>
        <v>0</v>
      </c>
      <c r="H30" s="4">
        <f t="shared" si="4"/>
        <v>0</v>
      </c>
      <c r="I30" s="8">
        <f t="shared" si="5"/>
        <v>0</v>
      </c>
      <c r="J30" s="8">
        <f t="shared" si="6"/>
        <v>0</v>
      </c>
      <c r="K30" s="8">
        <f t="shared" si="7"/>
        <v>0</v>
      </c>
    </row>
    <row r="31" spans="1:11" x14ac:dyDescent="0.3">
      <c r="A31" s="16">
        <v>44742</v>
      </c>
      <c r="B31" s="18"/>
      <c r="C31" s="18"/>
      <c r="D31" s="1">
        <v>15</v>
      </c>
      <c r="E31" s="4">
        <f t="shared" si="1"/>
        <v>0.75</v>
      </c>
      <c r="F31" s="9">
        <f t="shared" si="2"/>
        <v>0</v>
      </c>
      <c r="G31" s="4">
        <f t="shared" si="3"/>
        <v>0</v>
      </c>
      <c r="H31" s="4">
        <f t="shared" si="4"/>
        <v>0</v>
      </c>
      <c r="I31" s="8">
        <f t="shared" si="5"/>
        <v>0</v>
      </c>
      <c r="J31" s="8">
        <f t="shared" si="6"/>
        <v>0</v>
      </c>
      <c r="K31" s="8">
        <f t="shared" si="7"/>
        <v>0</v>
      </c>
    </row>
    <row r="32" spans="1:11" x14ac:dyDescent="0.3">
      <c r="A32" s="6" t="s">
        <v>7</v>
      </c>
      <c r="D32" s="2"/>
      <c r="E32" s="2"/>
      <c r="F32" s="9">
        <f>SUM(F2:F31)</f>
        <v>0</v>
      </c>
      <c r="G32" s="2"/>
      <c r="I32" s="8"/>
      <c r="J32" s="8"/>
      <c r="K32" s="8">
        <f>SUM(K2:K31)</f>
        <v>0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8D124-2ECD-48B3-9092-170215018B67}">
  <dimension ref="A1:M33"/>
  <sheetViews>
    <sheetView zoomScale="70" zoomScaleNormal="70" workbookViewId="0">
      <selection activeCell="J1" sqref="I1:J1048576"/>
    </sheetView>
  </sheetViews>
  <sheetFormatPr baseColWidth="10" defaultRowHeight="14.4" x14ac:dyDescent="0.3"/>
  <cols>
    <col min="2" max="3" width="22.88671875" customWidth="1"/>
    <col min="4" max="4" width="23" customWidth="1"/>
    <col min="5" max="5" width="15.21875" customWidth="1"/>
    <col min="6" max="6" width="19.33203125" customWidth="1"/>
    <col min="7" max="7" width="17" customWidth="1"/>
    <col min="8" max="8" width="22.77734375" customWidth="1"/>
    <col min="9" max="10" width="32.21875" customWidth="1"/>
    <col min="11" max="11" width="34.77734375" customWidth="1"/>
    <col min="12" max="12" width="19.33203125" customWidth="1"/>
    <col min="13" max="13" width="26.6640625" customWidth="1"/>
  </cols>
  <sheetData>
    <row r="1" spans="1:13" ht="31.2" customHeight="1" x14ac:dyDescent="0.3">
      <c r="A1" s="13" t="s">
        <v>0</v>
      </c>
      <c r="B1" s="14" t="s">
        <v>10</v>
      </c>
      <c r="C1" s="14" t="s">
        <v>8</v>
      </c>
      <c r="D1" s="13" t="s">
        <v>1</v>
      </c>
      <c r="E1" s="13" t="s">
        <v>4</v>
      </c>
      <c r="F1" s="15" t="s">
        <v>2</v>
      </c>
      <c r="G1" s="13" t="s">
        <v>5</v>
      </c>
      <c r="H1" s="13" t="s">
        <v>6</v>
      </c>
      <c r="I1" s="15" t="s">
        <v>9</v>
      </c>
      <c r="J1" s="15" t="s">
        <v>12</v>
      </c>
      <c r="K1" s="15" t="s">
        <v>11</v>
      </c>
      <c r="L1" s="5"/>
      <c r="M1" t="s">
        <v>3</v>
      </c>
    </row>
    <row r="2" spans="1:13" x14ac:dyDescent="0.3">
      <c r="A2" s="16">
        <v>44743</v>
      </c>
      <c r="B2" s="17"/>
      <c r="C2" s="17"/>
      <c r="D2" s="1">
        <v>15</v>
      </c>
      <c r="E2" s="4">
        <f t="shared" ref="E2:E32" si="0">D2*5/100</f>
        <v>0.75</v>
      </c>
      <c r="F2" s="10">
        <f t="shared" ref="F2:F32" si="1">C2-B2</f>
        <v>0</v>
      </c>
      <c r="G2" s="4">
        <f>F2*E2*24</f>
        <v>0</v>
      </c>
      <c r="H2" s="4">
        <f>D2*F2*24+G2</f>
        <v>0</v>
      </c>
      <c r="I2" s="8">
        <f>IF(F2&lt;8/24,F2*5/100/24,8*5/100/24)</f>
        <v>0</v>
      </c>
      <c r="J2" s="8">
        <f>IF(F2&gt;8/24,F2-(8/24), 0)</f>
        <v>0</v>
      </c>
      <c r="K2" s="8">
        <f>I2+J2</f>
        <v>0</v>
      </c>
      <c r="L2" s="8"/>
    </row>
    <row r="3" spans="1:13" x14ac:dyDescent="0.3">
      <c r="A3" s="16">
        <v>44744</v>
      </c>
      <c r="B3" s="18"/>
      <c r="C3" s="18"/>
      <c r="D3" s="1">
        <v>15</v>
      </c>
      <c r="E3" s="4">
        <f t="shared" si="0"/>
        <v>0.75</v>
      </c>
      <c r="F3" s="10">
        <f t="shared" si="1"/>
        <v>0</v>
      </c>
      <c r="G3" s="4">
        <f t="shared" ref="G3:G32" si="2">F3*E3*24</f>
        <v>0</v>
      </c>
      <c r="H3" s="4">
        <f t="shared" ref="H3:H32" si="3">D3*F3*24+G3</f>
        <v>0</v>
      </c>
      <c r="I3" s="8">
        <f>IF(F3&lt;8/24,F3*5/100/24,8*5/100/24)</f>
        <v>0</v>
      </c>
      <c r="J3" s="8">
        <f t="shared" ref="J3:J32" si="4">IF(F3&gt;8/24,F3-(8/24), 0)</f>
        <v>0</v>
      </c>
      <c r="K3" s="8">
        <f t="shared" ref="K3:K32" si="5">I3+J3</f>
        <v>0</v>
      </c>
      <c r="L3" s="8"/>
    </row>
    <row r="4" spans="1:13" x14ac:dyDescent="0.3">
      <c r="A4" s="16">
        <v>44745</v>
      </c>
      <c r="B4" s="17"/>
      <c r="C4" s="17"/>
      <c r="D4" s="1">
        <v>15</v>
      </c>
      <c r="E4" s="4">
        <f t="shared" si="0"/>
        <v>0.75</v>
      </c>
      <c r="F4" s="10">
        <f t="shared" si="1"/>
        <v>0</v>
      </c>
      <c r="G4" s="4">
        <f t="shared" si="2"/>
        <v>0</v>
      </c>
      <c r="H4" s="4">
        <f t="shared" si="3"/>
        <v>0</v>
      </c>
      <c r="I4" s="8">
        <f t="shared" ref="I4:I32" si="6">IF(F4&lt;8/24,F4*5/100/24,8*5/100/24)</f>
        <v>0</v>
      </c>
      <c r="J4" s="8">
        <f t="shared" si="4"/>
        <v>0</v>
      </c>
      <c r="K4" s="8">
        <f t="shared" si="5"/>
        <v>0</v>
      </c>
      <c r="L4" s="8"/>
    </row>
    <row r="5" spans="1:13" x14ac:dyDescent="0.3">
      <c r="A5" s="16">
        <v>44746</v>
      </c>
      <c r="B5" s="18"/>
      <c r="C5" s="18"/>
      <c r="D5" s="1">
        <v>15</v>
      </c>
      <c r="E5" s="4">
        <f t="shared" si="0"/>
        <v>0.75</v>
      </c>
      <c r="F5" s="10">
        <f t="shared" si="1"/>
        <v>0</v>
      </c>
      <c r="G5" s="4">
        <f t="shared" si="2"/>
        <v>0</v>
      </c>
      <c r="H5" s="4">
        <f t="shared" si="3"/>
        <v>0</v>
      </c>
      <c r="I5" s="8">
        <f t="shared" si="6"/>
        <v>0</v>
      </c>
      <c r="J5" s="8">
        <f t="shared" si="4"/>
        <v>0</v>
      </c>
      <c r="K5" s="8">
        <f t="shared" si="5"/>
        <v>0</v>
      </c>
      <c r="L5" s="8"/>
    </row>
    <row r="6" spans="1:13" x14ac:dyDescent="0.3">
      <c r="A6" s="16">
        <v>44747</v>
      </c>
      <c r="B6" s="17"/>
      <c r="C6" s="17"/>
      <c r="D6" s="1">
        <v>15</v>
      </c>
      <c r="E6" s="4">
        <f t="shared" si="0"/>
        <v>0.75</v>
      </c>
      <c r="F6" s="10">
        <f t="shared" si="1"/>
        <v>0</v>
      </c>
      <c r="G6" s="4">
        <f t="shared" si="2"/>
        <v>0</v>
      </c>
      <c r="H6" s="4">
        <f t="shared" si="3"/>
        <v>0</v>
      </c>
      <c r="I6" s="8">
        <f t="shared" si="6"/>
        <v>0</v>
      </c>
      <c r="J6" s="8">
        <f t="shared" si="4"/>
        <v>0</v>
      </c>
      <c r="K6" s="8">
        <f t="shared" si="5"/>
        <v>0</v>
      </c>
      <c r="L6" s="8"/>
    </row>
    <row r="7" spans="1:13" x14ac:dyDescent="0.3">
      <c r="A7" s="16">
        <v>44748</v>
      </c>
      <c r="B7" s="18"/>
      <c r="C7" s="18"/>
      <c r="D7" s="1">
        <v>15</v>
      </c>
      <c r="E7" s="4">
        <f t="shared" si="0"/>
        <v>0.75</v>
      </c>
      <c r="F7" s="10">
        <f t="shared" si="1"/>
        <v>0</v>
      </c>
      <c r="G7" s="4">
        <f t="shared" si="2"/>
        <v>0</v>
      </c>
      <c r="H7" s="4">
        <f t="shared" si="3"/>
        <v>0</v>
      </c>
      <c r="I7" s="8">
        <f t="shared" si="6"/>
        <v>0</v>
      </c>
      <c r="J7" s="8">
        <f t="shared" si="4"/>
        <v>0</v>
      </c>
      <c r="K7" s="8">
        <f t="shared" si="5"/>
        <v>0</v>
      </c>
      <c r="L7" s="8"/>
    </row>
    <row r="8" spans="1:13" x14ac:dyDescent="0.3">
      <c r="A8" s="16">
        <v>44749</v>
      </c>
      <c r="B8" s="17"/>
      <c r="C8" s="17"/>
      <c r="D8" s="1">
        <v>15</v>
      </c>
      <c r="E8" s="4">
        <f t="shared" si="0"/>
        <v>0.75</v>
      </c>
      <c r="F8" s="10">
        <f t="shared" si="1"/>
        <v>0</v>
      </c>
      <c r="G8" s="4">
        <f t="shared" si="2"/>
        <v>0</v>
      </c>
      <c r="H8" s="4">
        <f t="shared" si="3"/>
        <v>0</v>
      </c>
      <c r="I8" s="8">
        <f t="shared" si="6"/>
        <v>0</v>
      </c>
      <c r="J8" s="8">
        <f t="shared" si="4"/>
        <v>0</v>
      </c>
      <c r="K8" s="8">
        <f t="shared" si="5"/>
        <v>0</v>
      </c>
      <c r="L8" s="8"/>
    </row>
    <row r="9" spans="1:13" x14ac:dyDescent="0.3">
      <c r="A9" s="16">
        <v>44750</v>
      </c>
      <c r="B9" s="18"/>
      <c r="C9" s="18"/>
      <c r="D9" s="1">
        <v>15</v>
      </c>
      <c r="E9" s="4">
        <f t="shared" si="0"/>
        <v>0.75</v>
      </c>
      <c r="F9" s="10">
        <f t="shared" si="1"/>
        <v>0</v>
      </c>
      <c r="G9" s="4">
        <f t="shared" si="2"/>
        <v>0</v>
      </c>
      <c r="H9" s="4">
        <f t="shared" si="3"/>
        <v>0</v>
      </c>
      <c r="I9" s="8">
        <f t="shared" si="6"/>
        <v>0</v>
      </c>
      <c r="J9" s="8">
        <f t="shared" si="4"/>
        <v>0</v>
      </c>
      <c r="K9" s="8">
        <f t="shared" si="5"/>
        <v>0</v>
      </c>
      <c r="L9" s="8"/>
    </row>
    <row r="10" spans="1:13" x14ac:dyDescent="0.3">
      <c r="A10" s="16">
        <v>44751</v>
      </c>
      <c r="B10" s="17"/>
      <c r="C10" s="17"/>
      <c r="D10" s="1">
        <v>15</v>
      </c>
      <c r="E10" s="4">
        <f t="shared" si="0"/>
        <v>0.75</v>
      </c>
      <c r="F10" s="10">
        <f t="shared" si="1"/>
        <v>0</v>
      </c>
      <c r="G10" s="4">
        <f t="shared" si="2"/>
        <v>0</v>
      </c>
      <c r="H10" s="4">
        <f t="shared" si="3"/>
        <v>0</v>
      </c>
      <c r="I10" s="8">
        <f t="shared" si="6"/>
        <v>0</v>
      </c>
      <c r="J10" s="8">
        <f t="shared" si="4"/>
        <v>0</v>
      </c>
      <c r="K10" s="8">
        <f t="shared" si="5"/>
        <v>0</v>
      </c>
      <c r="L10" s="8"/>
    </row>
    <row r="11" spans="1:13" x14ac:dyDescent="0.3">
      <c r="A11" s="16">
        <v>44752</v>
      </c>
      <c r="B11" s="18"/>
      <c r="C11" s="18"/>
      <c r="D11" s="1">
        <v>15</v>
      </c>
      <c r="E11" s="4">
        <f t="shared" si="0"/>
        <v>0.75</v>
      </c>
      <c r="F11" s="10">
        <f t="shared" si="1"/>
        <v>0</v>
      </c>
      <c r="G11" s="4">
        <f t="shared" si="2"/>
        <v>0</v>
      </c>
      <c r="H11" s="4">
        <f t="shared" si="3"/>
        <v>0</v>
      </c>
      <c r="I11" s="8">
        <f t="shared" si="6"/>
        <v>0</v>
      </c>
      <c r="J11" s="8">
        <f t="shared" si="4"/>
        <v>0</v>
      </c>
      <c r="K11" s="8">
        <f t="shared" si="5"/>
        <v>0</v>
      </c>
      <c r="L11" s="8"/>
    </row>
    <row r="12" spans="1:13" x14ac:dyDescent="0.3">
      <c r="A12" s="16">
        <v>44753</v>
      </c>
      <c r="B12" s="17"/>
      <c r="C12" s="17"/>
      <c r="D12" s="1">
        <v>15</v>
      </c>
      <c r="E12" s="4">
        <f t="shared" si="0"/>
        <v>0.75</v>
      </c>
      <c r="F12" s="10">
        <f t="shared" si="1"/>
        <v>0</v>
      </c>
      <c r="G12" s="4">
        <f t="shared" si="2"/>
        <v>0</v>
      </c>
      <c r="H12" s="4">
        <f t="shared" si="3"/>
        <v>0</v>
      </c>
      <c r="I12" s="8">
        <f t="shared" si="6"/>
        <v>0</v>
      </c>
      <c r="J12" s="8">
        <f t="shared" si="4"/>
        <v>0</v>
      </c>
      <c r="K12" s="8">
        <f t="shared" si="5"/>
        <v>0</v>
      </c>
      <c r="L12" s="8"/>
    </row>
    <row r="13" spans="1:13" x14ac:dyDescent="0.3">
      <c r="A13" s="16">
        <v>44754</v>
      </c>
      <c r="B13" s="18"/>
      <c r="C13" s="18"/>
      <c r="D13" s="1">
        <v>15</v>
      </c>
      <c r="E13" s="4">
        <f t="shared" si="0"/>
        <v>0.75</v>
      </c>
      <c r="F13" s="10">
        <f t="shared" si="1"/>
        <v>0</v>
      </c>
      <c r="G13" s="4">
        <f t="shared" si="2"/>
        <v>0</v>
      </c>
      <c r="H13" s="4">
        <f t="shared" si="3"/>
        <v>0</v>
      </c>
      <c r="I13" s="8">
        <f t="shared" si="6"/>
        <v>0</v>
      </c>
      <c r="J13" s="8">
        <f t="shared" si="4"/>
        <v>0</v>
      </c>
      <c r="K13" s="8">
        <f t="shared" si="5"/>
        <v>0</v>
      </c>
      <c r="L13" s="8"/>
    </row>
    <row r="14" spans="1:13" x14ac:dyDescent="0.3">
      <c r="A14" s="16">
        <v>44755</v>
      </c>
      <c r="B14" s="17"/>
      <c r="C14" s="17"/>
      <c r="D14" s="1">
        <v>15</v>
      </c>
      <c r="E14" s="4">
        <f t="shared" si="0"/>
        <v>0.75</v>
      </c>
      <c r="F14" s="10">
        <f t="shared" si="1"/>
        <v>0</v>
      </c>
      <c r="G14" s="4">
        <f t="shared" si="2"/>
        <v>0</v>
      </c>
      <c r="H14" s="4">
        <f t="shared" si="3"/>
        <v>0</v>
      </c>
      <c r="I14" s="8">
        <f t="shared" si="6"/>
        <v>0</v>
      </c>
      <c r="J14" s="8">
        <f t="shared" si="4"/>
        <v>0</v>
      </c>
      <c r="K14" s="8">
        <f t="shared" si="5"/>
        <v>0</v>
      </c>
      <c r="L14" s="8"/>
    </row>
    <row r="15" spans="1:13" x14ac:dyDescent="0.3">
      <c r="A15" s="16">
        <v>44756</v>
      </c>
      <c r="B15" s="18"/>
      <c r="C15" s="18"/>
      <c r="D15" s="1">
        <v>15</v>
      </c>
      <c r="E15" s="4">
        <f t="shared" si="0"/>
        <v>0.75</v>
      </c>
      <c r="F15" s="10">
        <f t="shared" si="1"/>
        <v>0</v>
      </c>
      <c r="G15" s="4">
        <f t="shared" si="2"/>
        <v>0</v>
      </c>
      <c r="H15" s="4">
        <f t="shared" si="3"/>
        <v>0</v>
      </c>
      <c r="I15" s="8">
        <f t="shared" si="6"/>
        <v>0</v>
      </c>
      <c r="J15" s="8">
        <f t="shared" si="4"/>
        <v>0</v>
      </c>
      <c r="K15" s="8">
        <f t="shared" si="5"/>
        <v>0</v>
      </c>
      <c r="L15" s="8"/>
    </row>
    <row r="16" spans="1:13" x14ac:dyDescent="0.3">
      <c r="A16" s="16">
        <v>44757</v>
      </c>
      <c r="B16" s="17"/>
      <c r="C16" s="17"/>
      <c r="D16" s="1">
        <v>15</v>
      </c>
      <c r="E16" s="4">
        <f t="shared" si="0"/>
        <v>0.75</v>
      </c>
      <c r="F16" s="10">
        <f t="shared" si="1"/>
        <v>0</v>
      </c>
      <c r="G16" s="4">
        <f t="shared" si="2"/>
        <v>0</v>
      </c>
      <c r="H16" s="4">
        <f t="shared" si="3"/>
        <v>0</v>
      </c>
      <c r="I16" s="8">
        <f t="shared" si="6"/>
        <v>0</v>
      </c>
      <c r="J16" s="8">
        <f t="shared" si="4"/>
        <v>0</v>
      </c>
      <c r="K16" s="8">
        <f t="shared" si="5"/>
        <v>0</v>
      </c>
      <c r="L16" s="8"/>
    </row>
    <row r="17" spans="1:12" x14ac:dyDescent="0.3">
      <c r="A17" s="16">
        <v>44758</v>
      </c>
      <c r="B17" s="18"/>
      <c r="C17" s="18"/>
      <c r="D17" s="1">
        <v>15</v>
      </c>
      <c r="E17" s="4">
        <f t="shared" si="0"/>
        <v>0.75</v>
      </c>
      <c r="F17" s="10">
        <f t="shared" si="1"/>
        <v>0</v>
      </c>
      <c r="G17" s="4">
        <f t="shared" si="2"/>
        <v>0</v>
      </c>
      <c r="H17" s="4">
        <f t="shared" si="3"/>
        <v>0</v>
      </c>
      <c r="I17" s="8">
        <f t="shared" si="6"/>
        <v>0</v>
      </c>
      <c r="J17" s="8">
        <f t="shared" si="4"/>
        <v>0</v>
      </c>
      <c r="K17" s="8">
        <f t="shared" si="5"/>
        <v>0</v>
      </c>
      <c r="L17" s="8"/>
    </row>
    <row r="18" spans="1:12" x14ac:dyDescent="0.3">
      <c r="A18" s="16">
        <v>44759</v>
      </c>
      <c r="B18" s="17"/>
      <c r="C18" s="17"/>
      <c r="D18" s="1">
        <v>15</v>
      </c>
      <c r="E18" s="4">
        <f t="shared" si="0"/>
        <v>0.75</v>
      </c>
      <c r="F18" s="10">
        <f t="shared" si="1"/>
        <v>0</v>
      </c>
      <c r="G18" s="4">
        <f t="shared" si="2"/>
        <v>0</v>
      </c>
      <c r="H18" s="4">
        <f t="shared" si="3"/>
        <v>0</v>
      </c>
      <c r="I18" s="8">
        <f t="shared" si="6"/>
        <v>0</v>
      </c>
      <c r="J18" s="8">
        <f t="shared" si="4"/>
        <v>0</v>
      </c>
      <c r="K18" s="8">
        <f t="shared" si="5"/>
        <v>0</v>
      </c>
      <c r="L18" s="8"/>
    </row>
    <row r="19" spans="1:12" x14ac:dyDescent="0.3">
      <c r="A19" s="16">
        <v>44760</v>
      </c>
      <c r="B19" s="18"/>
      <c r="C19" s="18"/>
      <c r="D19" s="1">
        <v>15</v>
      </c>
      <c r="E19" s="4">
        <f t="shared" si="0"/>
        <v>0.75</v>
      </c>
      <c r="F19" s="10">
        <f t="shared" si="1"/>
        <v>0</v>
      </c>
      <c r="G19" s="4">
        <f t="shared" si="2"/>
        <v>0</v>
      </c>
      <c r="H19" s="4">
        <f t="shared" si="3"/>
        <v>0</v>
      </c>
      <c r="I19" s="8">
        <f t="shared" si="6"/>
        <v>0</v>
      </c>
      <c r="J19" s="8">
        <f t="shared" si="4"/>
        <v>0</v>
      </c>
      <c r="K19" s="8">
        <f t="shared" si="5"/>
        <v>0</v>
      </c>
      <c r="L19" s="8"/>
    </row>
    <row r="20" spans="1:12" x14ac:dyDescent="0.3">
      <c r="A20" s="16">
        <v>44761</v>
      </c>
      <c r="B20" s="17"/>
      <c r="C20" s="17"/>
      <c r="D20" s="1">
        <v>15</v>
      </c>
      <c r="E20" s="4">
        <f t="shared" si="0"/>
        <v>0.75</v>
      </c>
      <c r="F20" s="10">
        <f t="shared" si="1"/>
        <v>0</v>
      </c>
      <c r="G20" s="4">
        <f t="shared" si="2"/>
        <v>0</v>
      </c>
      <c r="H20" s="4">
        <f t="shared" si="3"/>
        <v>0</v>
      </c>
      <c r="I20" s="8">
        <f t="shared" si="6"/>
        <v>0</v>
      </c>
      <c r="J20" s="8">
        <f t="shared" si="4"/>
        <v>0</v>
      </c>
      <c r="K20" s="8">
        <f t="shared" si="5"/>
        <v>0</v>
      </c>
      <c r="L20" s="8"/>
    </row>
    <row r="21" spans="1:12" x14ac:dyDescent="0.3">
      <c r="A21" s="16">
        <v>44762</v>
      </c>
      <c r="B21" s="18"/>
      <c r="C21" s="18"/>
      <c r="D21" s="1">
        <v>15</v>
      </c>
      <c r="E21" s="4">
        <f t="shared" si="0"/>
        <v>0.75</v>
      </c>
      <c r="F21" s="10">
        <f t="shared" si="1"/>
        <v>0</v>
      </c>
      <c r="G21" s="4">
        <f t="shared" si="2"/>
        <v>0</v>
      </c>
      <c r="H21" s="4">
        <f t="shared" si="3"/>
        <v>0</v>
      </c>
      <c r="I21" s="8">
        <f t="shared" si="6"/>
        <v>0</v>
      </c>
      <c r="J21" s="8">
        <f t="shared" si="4"/>
        <v>0</v>
      </c>
      <c r="K21" s="8">
        <f t="shared" si="5"/>
        <v>0</v>
      </c>
      <c r="L21" s="8"/>
    </row>
    <row r="22" spans="1:12" x14ac:dyDescent="0.3">
      <c r="A22" s="16">
        <v>44763</v>
      </c>
      <c r="B22" s="17"/>
      <c r="C22" s="17"/>
      <c r="D22" s="1">
        <v>15</v>
      </c>
      <c r="E22" s="4">
        <f t="shared" si="0"/>
        <v>0.75</v>
      </c>
      <c r="F22" s="10">
        <f t="shared" si="1"/>
        <v>0</v>
      </c>
      <c r="G22" s="4">
        <f t="shared" si="2"/>
        <v>0</v>
      </c>
      <c r="H22" s="4">
        <f t="shared" si="3"/>
        <v>0</v>
      </c>
      <c r="I22" s="8">
        <f t="shared" si="6"/>
        <v>0</v>
      </c>
      <c r="J22" s="8">
        <f t="shared" si="4"/>
        <v>0</v>
      </c>
      <c r="K22" s="8">
        <f t="shared" si="5"/>
        <v>0</v>
      </c>
      <c r="L22" s="8"/>
    </row>
    <row r="23" spans="1:12" x14ac:dyDescent="0.3">
      <c r="A23" s="16">
        <v>44764</v>
      </c>
      <c r="B23" s="18"/>
      <c r="C23" s="18"/>
      <c r="D23" s="1">
        <v>15</v>
      </c>
      <c r="E23" s="4">
        <f t="shared" si="0"/>
        <v>0.75</v>
      </c>
      <c r="F23" s="10">
        <f t="shared" si="1"/>
        <v>0</v>
      </c>
      <c r="G23" s="4">
        <f t="shared" si="2"/>
        <v>0</v>
      </c>
      <c r="H23" s="4">
        <f t="shared" si="3"/>
        <v>0</v>
      </c>
      <c r="I23" s="8">
        <f t="shared" si="6"/>
        <v>0</v>
      </c>
      <c r="J23" s="8">
        <f t="shared" si="4"/>
        <v>0</v>
      </c>
      <c r="K23" s="8">
        <f t="shared" si="5"/>
        <v>0</v>
      </c>
      <c r="L23" s="8"/>
    </row>
    <row r="24" spans="1:12" x14ac:dyDescent="0.3">
      <c r="A24" s="16">
        <v>44765</v>
      </c>
      <c r="B24" s="17"/>
      <c r="C24" s="17"/>
      <c r="D24" s="1">
        <v>15</v>
      </c>
      <c r="E24" s="4">
        <f t="shared" si="0"/>
        <v>0.75</v>
      </c>
      <c r="F24" s="10">
        <f t="shared" si="1"/>
        <v>0</v>
      </c>
      <c r="G24" s="4">
        <f t="shared" si="2"/>
        <v>0</v>
      </c>
      <c r="H24" s="4">
        <f t="shared" si="3"/>
        <v>0</v>
      </c>
      <c r="I24" s="8">
        <f t="shared" si="6"/>
        <v>0</v>
      </c>
      <c r="J24" s="8">
        <f t="shared" si="4"/>
        <v>0</v>
      </c>
      <c r="K24" s="8">
        <f t="shared" si="5"/>
        <v>0</v>
      </c>
      <c r="L24" s="8"/>
    </row>
    <row r="25" spans="1:12" x14ac:dyDescent="0.3">
      <c r="A25" s="16">
        <v>44766</v>
      </c>
      <c r="B25" s="18"/>
      <c r="C25" s="18"/>
      <c r="D25" s="1">
        <v>15</v>
      </c>
      <c r="E25" s="4">
        <f t="shared" si="0"/>
        <v>0.75</v>
      </c>
      <c r="F25" s="10">
        <f t="shared" si="1"/>
        <v>0</v>
      </c>
      <c r="G25" s="4">
        <f t="shared" si="2"/>
        <v>0</v>
      </c>
      <c r="H25" s="4">
        <f t="shared" si="3"/>
        <v>0</v>
      </c>
      <c r="I25" s="8">
        <f t="shared" si="6"/>
        <v>0</v>
      </c>
      <c r="J25" s="8">
        <f t="shared" si="4"/>
        <v>0</v>
      </c>
      <c r="K25" s="8">
        <f t="shared" si="5"/>
        <v>0</v>
      </c>
      <c r="L25" s="8"/>
    </row>
    <row r="26" spans="1:12" x14ac:dyDescent="0.3">
      <c r="A26" s="16">
        <v>44767</v>
      </c>
      <c r="B26" s="17"/>
      <c r="C26" s="17"/>
      <c r="D26" s="1">
        <v>15</v>
      </c>
      <c r="E26" s="4">
        <f t="shared" si="0"/>
        <v>0.75</v>
      </c>
      <c r="F26" s="10">
        <f t="shared" si="1"/>
        <v>0</v>
      </c>
      <c r="G26" s="4">
        <f t="shared" si="2"/>
        <v>0</v>
      </c>
      <c r="H26" s="4">
        <f t="shared" si="3"/>
        <v>0</v>
      </c>
      <c r="I26" s="8">
        <f t="shared" si="6"/>
        <v>0</v>
      </c>
      <c r="J26" s="8">
        <f t="shared" si="4"/>
        <v>0</v>
      </c>
      <c r="K26" s="8">
        <f t="shared" si="5"/>
        <v>0</v>
      </c>
      <c r="L26" s="8"/>
    </row>
    <row r="27" spans="1:12" x14ac:dyDescent="0.3">
      <c r="A27" s="16">
        <v>44768</v>
      </c>
      <c r="B27" s="18"/>
      <c r="C27" s="18"/>
      <c r="D27" s="1">
        <v>15</v>
      </c>
      <c r="E27" s="4">
        <f t="shared" si="0"/>
        <v>0.75</v>
      </c>
      <c r="F27" s="10">
        <f t="shared" si="1"/>
        <v>0</v>
      </c>
      <c r="G27" s="4">
        <f t="shared" si="2"/>
        <v>0</v>
      </c>
      <c r="H27" s="4">
        <f t="shared" si="3"/>
        <v>0</v>
      </c>
      <c r="I27" s="8">
        <f t="shared" si="6"/>
        <v>0</v>
      </c>
      <c r="J27" s="8">
        <f t="shared" si="4"/>
        <v>0</v>
      </c>
      <c r="K27" s="8">
        <f t="shared" si="5"/>
        <v>0</v>
      </c>
      <c r="L27" s="8"/>
    </row>
    <row r="28" spans="1:12" x14ac:dyDescent="0.3">
      <c r="A28" s="16">
        <v>44769</v>
      </c>
      <c r="B28" s="17"/>
      <c r="C28" s="17"/>
      <c r="D28" s="1">
        <v>15</v>
      </c>
      <c r="E28" s="4">
        <f t="shared" si="0"/>
        <v>0.75</v>
      </c>
      <c r="F28" s="10">
        <f t="shared" si="1"/>
        <v>0</v>
      </c>
      <c r="G28" s="4">
        <f t="shared" si="2"/>
        <v>0</v>
      </c>
      <c r="H28" s="4">
        <f t="shared" si="3"/>
        <v>0</v>
      </c>
      <c r="I28" s="8">
        <f t="shared" si="6"/>
        <v>0</v>
      </c>
      <c r="J28" s="8">
        <f t="shared" si="4"/>
        <v>0</v>
      </c>
      <c r="K28" s="8">
        <f t="shared" si="5"/>
        <v>0</v>
      </c>
      <c r="L28" s="8"/>
    </row>
    <row r="29" spans="1:12" x14ac:dyDescent="0.3">
      <c r="A29" s="16">
        <v>44770</v>
      </c>
      <c r="B29" s="18"/>
      <c r="C29" s="18"/>
      <c r="D29" s="1">
        <v>15</v>
      </c>
      <c r="E29" s="4">
        <f t="shared" si="0"/>
        <v>0.75</v>
      </c>
      <c r="F29" s="10">
        <f t="shared" si="1"/>
        <v>0</v>
      </c>
      <c r="G29" s="4">
        <f t="shared" si="2"/>
        <v>0</v>
      </c>
      <c r="H29" s="4">
        <f t="shared" si="3"/>
        <v>0</v>
      </c>
      <c r="I29" s="8">
        <f t="shared" si="6"/>
        <v>0</v>
      </c>
      <c r="J29" s="8">
        <f t="shared" si="4"/>
        <v>0</v>
      </c>
      <c r="K29" s="8">
        <f t="shared" si="5"/>
        <v>0</v>
      </c>
      <c r="L29" s="8"/>
    </row>
    <row r="30" spans="1:12" x14ac:dyDescent="0.3">
      <c r="A30" s="16">
        <v>44771</v>
      </c>
      <c r="B30" s="17"/>
      <c r="C30" s="17"/>
      <c r="D30" s="1">
        <v>15</v>
      </c>
      <c r="E30" s="4">
        <f t="shared" si="0"/>
        <v>0.75</v>
      </c>
      <c r="F30" s="10">
        <f t="shared" si="1"/>
        <v>0</v>
      </c>
      <c r="G30" s="4">
        <f t="shared" si="2"/>
        <v>0</v>
      </c>
      <c r="H30" s="4">
        <f t="shared" si="3"/>
        <v>0</v>
      </c>
      <c r="I30" s="8">
        <f t="shared" si="6"/>
        <v>0</v>
      </c>
      <c r="J30" s="8">
        <f t="shared" si="4"/>
        <v>0</v>
      </c>
      <c r="K30" s="8">
        <f t="shared" si="5"/>
        <v>0</v>
      </c>
      <c r="L30" s="8"/>
    </row>
    <row r="31" spans="1:12" x14ac:dyDescent="0.3">
      <c r="A31" s="16">
        <v>44772</v>
      </c>
      <c r="B31" s="18"/>
      <c r="C31" s="18"/>
      <c r="D31" s="1">
        <v>15</v>
      </c>
      <c r="E31" s="4">
        <f t="shared" si="0"/>
        <v>0.75</v>
      </c>
      <c r="F31" s="10">
        <f t="shared" si="1"/>
        <v>0</v>
      </c>
      <c r="G31" s="4">
        <f t="shared" si="2"/>
        <v>0</v>
      </c>
      <c r="H31" s="4">
        <f t="shared" si="3"/>
        <v>0</v>
      </c>
      <c r="I31" s="8">
        <f t="shared" si="6"/>
        <v>0</v>
      </c>
      <c r="J31" s="8">
        <f t="shared" si="4"/>
        <v>0</v>
      </c>
      <c r="K31" s="8">
        <f t="shared" si="5"/>
        <v>0</v>
      </c>
      <c r="L31" s="8"/>
    </row>
    <row r="32" spans="1:12" x14ac:dyDescent="0.3">
      <c r="A32" s="16">
        <v>44773</v>
      </c>
      <c r="B32" s="17"/>
      <c r="C32" s="17"/>
      <c r="D32" s="1">
        <v>15</v>
      </c>
      <c r="E32" s="4">
        <f t="shared" si="0"/>
        <v>0.75</v>
      </c>
      <c r="F32" s="10">
        <f t="shared" si="1"/>
        <v>0</v>
      </c>
      <c r="G32" s="4">
        <f t="shared" si="2"/>
        <v>0</v>
      </c>
      <c r="H32" s="4">
        <f t="shared" si="3"/>
        <v>0</v>
      </c>
      <c r="I32" s="8">
        <f t="shared" si="6"/>
        <v>0</v>
      </c>
      <c r="J32" s="8">
        <f t="shared" si="4"/>
        <v>0</v>
      </c>
      <c r="K32" s="8">
        <f t="shared" si="5"/>
        <v>0</v>
      </c>
      <c r="L32" s="8"/>
    </row>
    <row r="33" spans="1:11" x14ac:dyDescent="0.3">
      <c r="A33" s="6" t="s">
        <v>7</v>
      </c>
      <c r="B33" s="2"/>
      <c r="C33" s="2"/>
      <c r="D33" s="2"/>
      <c r="E33" s="2"/>
      <c r="F33" s="9">
        <f>SUM(F2:F32)</f>
        <v>0</v>
      </c>
      <c r="G33" s="2"/>
      <c r="I33" s="8"/>
      <c r="J33" s="8"/>
      <c r="K33" s="8">
        <f>SUM(K2:K32)</f>
        <v>0</v>
      </c>
    </row>
  </sheetData>
  <pageMargins left="0.7" right="0.7" top="0.75" bottom="0.75" header="0.3" footer="0.3"/>
  <pageSetup paperSize="9" orientation="portrait" horizontalDpi="0" verticalDpi="0" r:id="rId1"/>
  <legacy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EB515-29BD-418F-ABBF-92341E557834}">
  <dimension ref="A1:K33"/>
  <sheetViews>
    <sheetView zoomScale="70" zoomScaleNormal="70" workbookViewId="0">
      <selection activeCell="J1" sqref="I1:J1048576"/>
    </sheetView>
  </sheetViews>
  <sheetFormatPr baseColWidth="10" defaultRowHeight="14.4" x14ac:dyDescent="0.3"/>
  <cols>
    <col min="2" max="4" width="23.33203125" customWidth="1"/>
    <col min="6" max="7" width="19.44140625" customWidth="1"/>
    <col min="8" max="8" width="21" customWidth="1"/>
    <col min="9" max="10" width="30.5546875" customWidth="1"/>
    <col min="11" max="11" width="34.44140625" customWidth="1"/>
  </cols>
  <sheetData>
    <row r="1" spans="1:11" ht="34.799999999999997" customHeight="1" x14ac:dyDescent="0.3">
      <c r="A1" s="13" t="s">
        <v>0</v>
      </c>
      <c r="B1" s="14" t="s">
        <v>10</v>
      </c>
      <c r="C1" s="14" t="s">
        <v>8</v>
      </c>
      <c r="D1" s="13" t="s">
        <v>1</v>
      </c>
      <c r="E1" s="13" t="s">
        <v>4</v>
      </c>
      <c r="F1" s="15" t="s">
        <v>2</v>
      </c>
      <c r="G1" s="13" t="s">
        <v>5</v>
      </c>
      <c r="H1" s="13" t="s">
        <v>6</v>
      </c>
      <c r="I1" s="15" t="s">
        <v>9</v>
      </c>
      <c r="J1" s="15" t="s">
        <v>12</v>
      </c>
      <c r="K1" s="15" t="s">
        <v>11</v>
      </c>
    </row>
    <row r="2" spans="1:11" x14ac:dyDescent="0.3">
      <c r="A2" s="16">
        <v>44774</v>
      </c>
      <c r="B2" s="17"/>
      <c r="C2" s="17"/>
      <c r="D2" s="1">
        <v>15</v>
      </c>
      <c r="E2" s="4">
        <f t="shared" ref="E2:E32" si="0">D2*5/100</f>
        <v>0.75</v>
      </c>
      <c r="F2" s="10">
        <f>C2-B2</f>
        <v>0</v>
      </c>
      <c r="G2" s="4">
        <f>F2*E2*24</f>
        <v>0</v>
      </c>
      <c r="H2" s="4">
        <f>D2*F2*24+G2</f>
        <v>0</v>
      </c>
      <c r="I2" s="8">
        <f>IF(F2&lt;8/24,F2*5/100/24,8*5/100/24)</f>
        <v>0</v>
      </c>
      <c r="J2" s="8">
        <f>IF(F2&gt;8/24,F2-(8/24), 0)</f>
        <v>0</v>
      </c>
      <c r="K2" s="8">
        <f>I2+J2</f>
        <v>0</v>
      </c>
    </row>
    <row r="3" spans="1:11" x14ac:dyDescent="0.3">
      <c r="A3" s="16">
        <v>44775</v>
      </c>
      <c r="B3" s="18"/>
      <c r="C3" s="18"/>
      <c r="D3" s="1">
        <v>15</v>
      </c>
      <c r="E3" s="4">
        <f t="shared" si="0"/>
        <v>0.75</v>
      </c>
      <c r="F3" s="10">
        <f t="shared" ref="F3:F32" si="1">C3-B3</f>
        <v>0</v>
      </c>
      <c r="G3" s="4">
        <f t="shared" ref="G3:G32" si="2">F3*E3*24</f>
        <v>0</v>
      </c>
      <c r="H3" s="4">
        <f t="shared" ref="H3:H32" si="3">D3*F3*24+G3</f>
        <v>0</v>
      </c>
      <c r="I3" s="8">
        <f t="shared" ref="I3:I32" si="4">IF(F3&lt;8/24,F3*5/100/24,8*5/100/24)</f>
        <v>0</v>
      </c>
      <c r="J3" s="8">
        <f t="shared" ref="J3:J32" si="5">IF(F3&gt;8/24,F3-(8/24), 0)</f>
        <v>0</v>
      </c>
      <c r="K3" s="8">
        <f t="shared" ref="K3:K32" si="6">I3+J3</f>
        <v>0</v>
      </c>
    </row>
    <row r="4" spans="1:11" x14ac:dyDescent="0.3">
      <c r="A4" s="16">
        <v>44776</v>
      </c>
      <c r="B4" s="17"/>
      <c r="C4" s="17"/>
      <c r="D4" s="1">
        <v>15</v>
      </c>
      <c r="E4" s="4">
        <f t="shared" si="0"/>
        <v>0.75</v>
      </c>
      <c r="F4" s="10">
        <f t="shared" si="1"/>
        <v>0</v>
      </c>
      <c r="G4" s="4">
        <f t="shared" si="2"/>
        <v>0</v>
      </c>
      <c r="H4" s="4">
        <f t="shared" si="3"/>
        <v>0</v>
      </c>
      <c r="I4" s="8">
        <f t="shared" si="4"/>
        <v>0</v>
      </c>
      <c r="J4" s="8">
        <f t="shared" si="5"/>
        <v>0</v>
      </c>
      <c r="K4" s="8">
        <f t="shared" si="6"/>
        <v>0</v>
      </c>
    </row>
    <row r="5" spans="1:11" x14ac:dyDescent="0.3">
      <c r="A5" s="16">
        <v>44777</v>
      </c>
      <c r="B5" s="18"/>
      <c r="C5" s="18"/>
      <c r="D5" s="1">
        <v>15</v>
      </c>
      <c r="E5" s="4">
        <f t="shared" si="0"/>
        <v>0.75</v>
      </c>
      <c r="F5" s="10">
        <f t="shared" si="1"/>
        <v>0</v>
      </c>
      <c r="G5" s="4">
        <f t="shared" si="2"/>
        <v>0</v>
      </c>
      <c r="H5" s="4">
        <f t="shared" si="3"/>
        <v>0</v>
      </c>
      <c r="I5" s="8">
        <f t="shared" si="4"/>
        <v>0</v>
      </c>
      <c r="J5" s="8">
        <f t="shared" si="5"/>
        <v>0</v>
      </c>
      <c r="K5" s="8">
        <f t="shared" si="6"/>
        <v>0</v>
      </c>
    </row>
    <row r="6" spans="1:11" x14ac:dyDescent="0.3">
      <c r="A6" s="16">
        <v>44778</v>
      </c>
      <c r="B6" s="17"/>
      <c r="C6" s="17"/>
      <c r="D6" s="1">
        <v>15</v>
      </c>
      <c r="E6" s="4">
        <f t="shared" si="0"/>
        <v>0.75</v>
      </c>
      <c r="F6" s="10">
        <f t="shared" si="1"/>
        <v>0</v>
      </c>
      <c r="G6" s="4">
        <f t="shared" si="2"/>
        <v>0</v>
      </c>
      <c r="H6" s="4">
        <f t="shared" si="3"/>
        <v>0</v>
      </c>
      <c r="I6" s="8">
        <f t="shared" si="4"/>
        <v>0</v>
      </c>
      <c r="J6" s="8">
        <f t="shared" si="5"/>
        <v>0</v>
      </c>
      <c r="K6" s="8">
        <f t="shared" si="6"/>
        <v>0</v>
      </c>
    </row>
    <row r="7" spans="1:11" x14ac:dyDescent="0.3">
      <c r="A7" s="16">
        <v>44779</v>
      </c>
      <c r="B7" s="18"/>
      <c r="C7" s="18"/>
      <c r="D7" s="1">
        <v>15</v>
      </c>
      <c r="E7" s="4">
        <f t="shared" si="0"/>
        <v>0.75</v>
      </c>
      <c r="F7" s="10">
        <f t="shared" si="1"/>
        <v>0</v>
      </c>
      <c r="G7" s="4">
        <f t="shared" si="2"/>
        <v>0</v>
      </c>
      <c r="H7" s="4">
        <f t="shared" si="3"/>
        <v>0</v>
      </c>
      <c r="I7" s="8">
        <f t="shared" si="4"/>
        <v>0</v>
      </c>
      <c r="J7" s="8">
        <f t="shared" si="5"/>
        <v>0</v>
      </c>
      <c r="K7" s="8">
        <f t="shared" si="6"/>
        <v>0</v>
      </c>
    </row>
    <row r="8" spans="1:11" x14ac:dyDescent="0.3">
      <c r="A8" s="16">
        <v>44780</v>
      </c>
      <c r="B8" s="17"/>
      <c r="C8" s="17"/>
      <c r="D8" s="1">
        <v>15</v>
      </c>
      <c r="E8" s="4">
        <f t="shared" si="0"/>
        <v>0.75</v>
      </c>
      <c r="F8" s="10">
        <f t="shared" si="1"/>
        <v>0</v>
      </c>
      <c r="G8" s="4">
        <f t="shared" si="2"/>
        <v>0</v>
      </c>
      <c r="H8" s="4">
        <f t="shared" si="3"/>
        <v>0</v>
      </c>
      <c r="I8" s="8">
        <f t="shared" si="4"/>
        <v>0</v>
      </c>
      <c r="J8" s="8">
        <f t="shared" si="5"/>
        <v>0</v>
      </c>
      <c r="K8" s="8">
        <f t="shared" si="6"/>
        <v>0</v>
      </c>
    </row>
    <row r="9" spans="1:11" x14ac:dyDescent="0.3">
      <c r="A9" s="16">
        <v>44781</v>
      </c>
      <c r="B9" s="18"/>
      <c r="C9" s="18"/>
      <c r="D9" s="1">
        <v>15</v>
      </c>
      <c r="E9" s="4">
        <f t="shared" si="0"/>
        <v>0.75</v>
      </c>
      <c r="F9" s="10">
        <f t="shared" si="1"/>
        <v>0</v>
      </c>
      <c r="G9" s="4">
        <f t="shared" si="2"/>
        <v>0</v>
      </c>
      <c r="H9" s="4">
        <f t="shared" si="3"/>
        <v>0</v>
      </c>
      <c r="I9" s="8">
        <f t="shared" si="4"/>
        <v>0</v>
      </c>
      <c r="J9" s="8">
        <f t="shared" si="5"/>
        <v>0</v>
      </c>
      <c r="K9" s="8">
        <f t="shared" si="6"/>
        <v>0</v>
      </c>
    </row>
    <row r="10" spans="1:11" x14ac:dyDescent="0.3">
      <c r="A10" s="16">
        <v>44782</v>
      </c>
      <c r="B10" s="17"/>
      <c r="C10" s="17"/>
      <c r="D10" s="1">
        <v>15</v>
      </c>
      <c r="E10" s="4">
        <f t="shared" si="0"/>
        <v>0.75</v>
      </c>
      <c r="F10" s="10">
        <f t="shared" si="1"/>
        <v>0</v>
      </c>
      <c r="G10" s="4">
        <f t="shared" si="2"/>
        <v>0</v>
      </c>
      <c r="H10" s="4">
        <f t="shared" si="3"/>
        <v>0</v>
      </c>
      <c r="I10" s="8">
        <f t="shared" si="4"/>
        <v>0</v>
      </c>
      <c r="J10" s="8">
        <f t="shared" si="5"/>
        <v>0</v>
      </c>
      <c r="K10" s="8">
        <f t="shared" si="6"/>
        <v>0</v>
      </c>
    </row>
    <row r="11" spans="1:11" x14ac:dyDescent="0.3">
      <c r="A11" s="16">
        <v>44783</v>
      </c>
      <c r="B11" s="18"/>
      <c r="C11" s="18"/>
      <c r="D11" s="1">
        <v>15</v>
      </c>
      <c r="E11" s="4">
        <f t="shared" si="0"/>
        <v>0.75</v>
      </c>
      <c r="F11" s="10">
        <f t="shared" si="1"/>
        <v>0</v>
      </c>
      <c r="G11" s="4">
        <f t="shared" si="2"/>
        <v>0</v>
      </c>
      <c r="H11" s="4">
        <f t="shared" si="3"/>
        <v>0</v>
      </c>
      <c r="I11" s="8">
        <f t="shared" si="4"/>
        <v>0</v>
      </c>
      <c r="J11" s="8">
        <f t="shared" si="5"/>
        <v>0</v>
      </c>
      <c r="K11" s="8">
        <f t="shared" si="6"/>
        <v>0</v>
      </c>
    </row>
    <row r="12" spans="1:11" x14ac:dyDescent="0.3">
      <c r="A12" s="16">
        <v>44784</v>
      </c>
      <c r="B12" s="17"/>
      <c r="C12" s="17"/>
      <c r="D12" s="1">
        <v>15</v>
      </c>
      <c r="E12" s="4">
        <f t="shared" si="0"/>
        <v>0.75</v>
      </c>
      <c r="F12" s="10">
        <f t="shared" si="1"/>
        <v>0</v>
      </c>
      <c r="G12" s="4">
        <f t="shared" si="2"/>
        <v>0</v>
      </c>
      <c r="H12" s="4">
        <f t="shared" si="3"/>
        <v>0</v>
      </c>
      <c r="I12" s="8">
        <f t="shared" si="4"/>
        <v>0</v>
      </c>
      <c r="J12" s="8">
        <f t="shared" si="5"/>
        <v>0</v>
      </c>
      <c r="K12" s="8">
        <f t="shared" si="6"/>
        <v>0</v>
      </c>
    </row>
    <row r="13" spans="1:11" x14ac:dyDescent="0.3">
      <c r="A13" s="16">
        <v>44785</v>
      </c>
      <c r="B13" s="18"/>
      <c r="C13" s="18"/>
      <c r="D13" s="1">
        <v>15</v>
      </c>
      <c r="E13" s="4">
        <f t="shared" si="0"/>
        <v>0.75</v>
      </c>
      <c r="F13" s="10">
        <f t="shared" si="1"/>
        <v>0</v>
      </c>
      <c r="G13" s="4">
        <f t="shared" si="2"/>
        <v>0</v>
      </c>
      <c r="H13" s="4">
        <f t="shared" si="3"/>
        <v>0</v>
      </c>
      <c r="I13" s="8">
        <f t="shared" si="4"/>
        <v>0</v>
      </c>
      <c r="J13" s="8">
        <f t="shared" si="5"/>
        <v>0</v>
      </c>
      <c r="K13" s="8">
        <f t="shared" si="6"/>
        <v>0</v>
      </c>
    </row>
    <row r="14" spans="1:11" x14ac:dyDescent="0.3">
      <c r="A14" s="16">
        <v>44786</v>
      </c>
      <c r="B14" s="17"/>
      <c r="C14" s="17"/>
      <c r="D14" s="1">
        <v>15</v>
      </c>
      <c r="E14" s="4">
        <f t="shared" si="0"/>
        <v>0.75</v>
      </c>
      <c r="F14" s="10">
        <f t="shared" si="1"/>
        <v>0</v>
      </c>
      <c r="G14" s="4">
        <f t="shared" si="2"/>
        <v>0</v>
      </c>
      <c r="H14" s="4">
        <f t="shared" si="3"/>
        <v>0</v>
      </c>
      <c r="I14" s="8">
        <f t="shared" si="4"/>
        <v>0</v>
      </c>
      <c r="J14" s="8">
        <f t="shared" si="5"/>
        <v>0</v>
      </c>
      <c r="K14" s="8">
        <f t="shared" si="6"/>
        <v>0</v>
      </c>
    </row>
    <row r="15" spans="1:11" x14ac:dyDescent="0.3">
      <c r="A15" s="16">
        <v>44787</v>
      </c>
      <c r="B15" s="18"/>
      <c r="C15" s="18"/>
      <c r="D15" s="1">
        <v>15</v>
      </c>
      <c r="E15" s="4">
        <f t="shared" si="0"/>
        <v>0.75</v>
      </c>
      <c r="F15" s="10">
        <f t="shared" si="1"/>
        <v>0</v>
      </c>
      <c r="G15" s="4">
        <f t="shared" si="2"/>
        <v>0</v>
      </c>
      <c r="H15" s="4">
        <f t="shared" si="3"/>
        <v>0</v>
      </c>
      <c r="I15" s="8">
        <f t="shared" si="4"/>
        <v>0</v>
      </c>
      <c r="J15" s="8">
        <f t="shared" si="5"/>
        <v>0</v>
      </c>
      <c r="K15" s="8">
        <f t="shared" si="6"/>
        <v>0</v>
      </c>
    </row>
    <row r="16" spans="1:11" x14ac:dyDescent="0.3">
      <c r="A16" s="16">
        <v>44788</v>
      </c>
      <c r="B16" s="17"/>
      <c r="C16" s="17"/>
      <c r="D16" s="1">
        <v>15</v>
      </c>
      <c r="E16" s="4">
        <f t="shared" si="0"/>
        <v>0.75</v>
      </c>
      <c r="F16" s="10">
        <f t="shared" si="1"/>
        <v>0</v>
      </c>
      <c r="G16" s="4">
        <f t="shared" si="2"/>
        <v>0</v>
      </c>
      <c r="H16" s="4">
        <f t="shared" si="3"/>
        <v>0</v>
      </c>
      <c r="I16" s="8">
        <f t="shared" si="4"/>
        <v>0</v>
      </c>
      <c r="J16" s="8">
        <f t="shared" si="5"/>
        <v>0</v>
      </c>
      <c r="K16" s="8">
        <f t="shared" si="6"/>
        <v>0</v>
      </c>
    </row>
    <row r="17" spans="1:11" x14ac:dyDescent="0.3">
      <c r="A17" s="16">
        <v>44789</v>
      </c>
      <c r="B17" s="18"/>
      <c r="C17" s="18"/>
      <c r="D17" s="1">
        <v>15</v>
      </c>
      <c r="E17" s="4">
        <f t="shared" si="0"/>
        <v>0.75</v>
      </c>
      <c r="F17" s="10">
        <f t="shared" si="1"/>
        <v>0</v>
      </c>
      <c r="G17" s="4">
        <f t="shared" si="2"/>
        <v>0</v>
      </c>
      <c r="H17" s="4">
        <f t="shared" si="3"/>
        <v>0</v>
      </c>
      <c r="I17" s="8">
        <f t="shared" si="4"/>
        <v>0</v>
      </c>
      <c r="J17" s="8">
        <f t="shared" si="5"/>
        <v>0</v>
      </c>
      <c r="K17" s="8">
        <f t="shared" si="6"/>
        <v>0</v>
      </c>
    </row>
    <row r="18" spans="1:11" x14ac:dyDescent="0.3">
      <c r="A18" s="16">
        <v>44790</v>
      </c>
      <c r="B18" s="17"/>
      <c r="C18" s="17"/>
      <c r="D18" s="1">
        <v>15</v>
      </c>
      <c r="E18" s="4">
        <f t="shared" si="0"/>
        <v>0.75</v>
      </c>
      <c r="F18" s="10">
        <f t="shared" si="1"/>
        <v>0</v>
      </c>
      <c r="G18" s="4">
        <f t="shared" si="2"/>
        <v>0</v>
      </c>
      <c r="H18" s="4">
        <f t="shared" si="3"/>
        <v>0</v>
      </c>
      <c r="I18" s="8">
        <f t="shared" si="4"/>
        <v>0</v>
      </c>
      <c r="J18" s="8">
        <f t="shared" si="5"/>
        <v>0</v>
      </c>
      <c r="K18" s="8">
        <f t="shared" si="6"/>
        <v>0</v>
      </c>
    </row>
    <row r="19" spans="1:11" x14ac:dyDescent="0.3">
      <c r="A19" s="16">
        <v>44791</v>
      </c>
      <c r="B19" s="18"/>
      <c r="C19" s="18"/>
      <c r="D19" s="1">
        <v>15</v>
      </c>
      <c r="E19" s="4">
        <f t="shared" si="0"/>
        <v>0.75</v>
      </c>
      <c r="F19" s="10">
        <f t="shared" si="1"/>
        <v>0</v>
      </c>
      <c r="G19" s="4">
        <f t="shared" si="2"/>
        <v>0</v>
      </c>
      <c r="H19" s="4">
        <f t="shared" si="3"/>
        <v>0</v>
      </c>
      <c r="I19" s="8">
        <f t="shared" si="4"/>
        <v>0</v>
      </c>
      <c r="J19" s="8">
        <f t="shared" si="5"/>
        <v>0</v>
      </c>
      <c r="K19" s="8">
        <f t="shared" si="6"/>
        <v>0</v>
      </c>
    </row>
    <row r="20" spans="1:11" x14ac:dyDescent="0.3">
      <c r="A20" s="16">
        <v>44792</v>
      </c>
      <c r="B20" s="17"/>
      <c r="C20" s="17"/>
      <c r="D20" s="1">
        <v>15</v>
      </c>
      <c r="E20" s="4">
        <f t="shared" si="0"/>
        <v>0.75</v>
      </c>
      <c r="F20" s="10">
        <f t="shared" si="1"/>
        <v>0</v>
      </c>
      <c r="G20" s="4">
        <f t="shared" si="2"/>
        <v>0</v>
      </c>
      <c r="H20" s="4">
        <f t="shared" si="3"/>
        <v>0</v>
      </c>
      <c r="I20" s="8">
        <f t="shared" si="4"/>
        <v>0</v>
      </c>
      <c r="J20" s="8">
        <f t="shared" si="5"/>
        <v>0</v>
      </c>
      <c r="K20" s="8">
        <f t="shared" si="6"/>
        <v>0</v>
      </c>
    </row>
    <row r="21" spans="1:11" x14ac:dyDescent="0.3">
      <c r="A21" s="16">
        <v>44793</v>
      </c>
      <c r="B21" s="18"/>
      <c r="C21" s="18"/>
      <c r="D21" s="1">
        <v>15</v>
      </c>
      <c r="E21" s="4">
        <f t="shared" si="0"/>
        <v>0.75</v>
      </c>
      <c r="F21" s="10">
        <f t="shared" si="1"/>
        <v>0</v>
      </c>
      <c r="G21" s="4">
        <f t="shared" si="2"/>
        <v>0</v>
      </c>
      <c r="H21" s="4">
        <f t="shared" si="3"/>
        <v>0</v>
      </c>
      <c r="I21" s="8">
        <f t="shared" si="4"/>
        <v>0</v>
      </c>
      <c r="J21" s="8">
        <f t="shared" si="5"/>
        <v>0</v>
      </c>
      <c r="K21" s="8">
        <f t="shared" si="6"/>
        <v>0</v>
      </c>
    </row>
    <row r="22" spans="1:11" x14ac:dyDescent="0.3">
      <c r="A22" s="16">
        <v>44794</v>
      </c>
      <c r="B22" s="17"/>
      <c r="C22" s="17"/>
      <c r="D22" s="1">
        <v>15</v>
      </c>
      <c r="E22" s="4">
        <f t="shared" si="0"/>
        <v>0.75</v>
      </c>
      <c r="F22" s="10">
        <f t="shared" si="1"/>
        <v>0</v>
      </c>
      <c r="G22" s="4">
        <f t="shared" si="2"/>
        <v>0</v>
      </c>
      <c r="H22" s="4">
        <f t="shared" si="3"/>
        <v>0</v>
      </c>
      <c r="I22" s="8">
        <f t="shared" si="4"/>
        <v>0</v>
      </c>
      <c r="J22" s="8">
        <f t="shared" si="5"/>
        <v>0</v>
      </c>
      <c r="K22" s="8">
        <f t="shared" si="6"/>
        <v>0</v>
      </c>
    </row>
    <row r="23" spans="1:11" x14ac:dyDescent="0.3">
      <c r="A23" s="16">
        <v>44795</v>
      </c>
      <c r="B23" s="18"/>
      <c r="C23" s="18"/>
      <c r="D23" s="1">
        <v>15</v>
      </c>
      <c r="E23" s="4">
        <f t="shared" si="0"/>
        <v>0.75</v>
      </c>
      <c r="F23" s="10">
        <f t="shared" si="1"/>
        <v>0</v>
      </c>
      <c r="G23" s="4">
        <f t="shared" si="2"/>
        <v>0</v>
      </c>
      <c r="H23" s="4">
        <f t="shared" si="3"/>
        <v>0</v>
      </c>
      <c r="I23" s="8">
        <f t="shared" si="4"/>
        <v>0</v>
      </c>
      <c r="J23" s="8">
        <f t="shared" si="5"/>
        <v>0</v>
      </c>
      <c r="K23" s="8">
        <f t="shared" si="6"/>
        <v>0</v>
      </c>
    </row>
    <row r="24" spans="1:11" x14ac:dyDescent="0.3">
      <c r="A24" s="16">
        <v>44796</v>
      </c>
      <c r="B24" s="17"/>
      <c r="C24" s="17"/>
      <c r="D24" s="1">
        <v>15</v>
      </c>
      <c r="E24" s="4">
        <f t="shared" si="0"/>
        <v>0.75</v>
      </c>
      <c r="F24" s="10">
        <f t="shared" si="1"/>
        <v>0</v>
      </c>
      <c r="G24" s="4">
        <f t="shared" si="2"/>
        <v>0</v>
      </c>
      <c r="H24" s="4">
        <f t="shared" si="3"/>
        <v>0</v>
      </c>
      <c r="I24" s="8">
        <f t="shared" si="4"/>
        <v>0</v>
      </c>
      <c r="J24" s="8">
        <f t="shared" si="5"/>
        <v>0</v>
      </c>
      <c r="K24" s="8">
        <f t="shared" si="6"/>
        <v>0</v>
      </c>
    </row>
    <row r="25" spans="1:11" x14ac:dyDescent="0.3">
      <c r="A25" s="16">
        <v>44797</v>
      </c>
      <c r="B25" s="18"/>
      <c r="C25" s="18"/>
      <c r="D25" s="1">
        <v>15</v>
      </c>
      <c r="E25" s="4">
        <f t="shared" si="0"/>
        <v>0.75</v>
      </c>
      <c r="F25" s="10">
        <f t="shared" si="1"/>
        <v>0</v>
      </c>
      <c r="G25" s="4">
        <f t="shared" si="2"/>
        <v>0</v>
      </c>
      <c r="H25" s="4">
        <f t="shared" si="3"/>
        <v>0</v>
      </c>
      <c r="I25" s="8">
        <f t="shared" si="4"/>
        <v>0</v>
      </c>
      <c r="J25" s="8">
        <f t="shared" si="5"/>
        <v>0</v>
      </c>
      <c r="K25" s="8">
        <f t="shared" si="6"/>
        <v>0</v>
      </c>
    </row>
    <row r="26" spans="1:11" x14ac:dyDescent="0.3">
      <c r="A26" s="16">
        <v>44798</v>
      </c>
      <c r="B26" s="17"/>
      <c r="C26" s="17"/>
      <c r="D26" s="1">
        <v>15</v>
      </c>
      <c r="E26" s="4">
        <f t="shared" si="0"/>
        <v>0.75</v>
      </c>
      <c r="F26" s="10">
        <f t="shared" si="1"/>
        <v>0</v>
      </c>
      <c r="G26" s="4">
        <f t="shared" si="2"/>
        <v>0</v>
      </c>
      <c r="H26" s="4">
        <f t="shared" si="3"/>
        <v>0</v>
      </c>
      <c r="I26" s="8">
        <f t="shared" si="4"/>
        <v>0</v>
      </c>
      <c r="J26" s="8">
        <f t="shared" si="5"/>
        <v>0</v>
      </c>
      <c r="K26" s="8">
        <f t="shared" si="6"/>
        <v>0</v>
      </c>
    </row>
    <row r="27" spans="1:11" x14ac:dyDescent="0.3">
      <c r="A27" s="16">
        <v>44799</v>
      </c>
      <c r="B27" s="18"/>
      <c r="C27" s="18"/>
      <c r="D27" s="1">
        <v>15</v>
      </c>
      <c r="E27" s="4">
        <f t="shared" si="0"/>
        <v>0.75</v>
      </c>
      <c r="F27" s="10">
        <f t="shared" si="1"/>
        <v>0</v>
      </c>
      <c r="G27" s="4">
        <f t="shared" si="2"/>
        <v>0</v>
      </c>
      <c r="H27" s="4">
        <f t="shared" si="3"/>
        <v>0</v>
      </c>
      <c r="I27" s="8">
        <f t="shared" si="4"/>
        <v>0</v>
      </c>
      <c r="J27" s="8">
        <f t="shared" si="5"/>
        <v>0</v>
      </c>
      <c r="K27" s="8">
        <f t="shared" si="6"/>
        <v>0</v>
      </c>
    </row>
    <row r="28" spans="1:11" x14ac:dyDescent="0.3">
      <c r="A28" s="16">
        <v>44800</v>
      </c>
      <c r="B28" s="17"/>
      <c r="C28" s="17"/>
      <c r="D28" s="1">
        <v>15</v>
      </c>
      <c r="E28" s="4">
        <f t="shared" si="0"/>
        <v>0.75</v>
      </c>
      <c r="F28" s="10">
        <f t="shared" si="1"/>
        <v>0</v>
      </c>
      <c r="G28" s="4">
        <f t="shared" si="2"/>
        <v>0</v>
      </c>
      <c r="H28" s="4">
        <f t="shared" si="3"/>
        <v>0</v>
      </c>
      <c r="I28" s="8">
        <f t="shared" si="4"/>
        <v>0</v>
      </c>
      <c r="J28" s="8">
        <f t="shared" si="5"/>
        <v>0</v>
      </c>
      <c r="K28" s="8">
        <f t="shared" si="6"/>
        <v>0</v>
      </c>
    </row>
    <row r="29" spans="1:11" x14ac:dyDescent="0.3">
      <c r="A29" s="16">
        <v>44801</v>
      </c>
      <c r="B29" s="18"/>
      <c r="C29" s="18"/>
      <c r="D29" s="1">
        <v>15</v>
      </c>
      <c r="E29" s="4">
        <f t="shared" si="0"/>
        <v>0.75</v>
      </c>
      <c r="F29" s="10">
        <f t="shared" si="1"/>
        <v>0</v>
      </c>
      <c r="G29" s="4">
        <f t="shared" si="2"/>
        <v>0</v>
      </c>
      <c r="H29" s="4">
        <f t="shared" si="3"/>
        <v>0</v>
      </c>
      <c r="I29" s="8">
        <f t="shared" si="4"/>
        <v>0</v>
      </c>
      <c r="J29" s="8">
        <f t="shared" si="5"/>
        <v>0</v>
      </c>
      <c r="K29" s="8">
        <f t="shared" si="6"/>
        <v>0</v>
      </c>
    </row>
    <row r="30" spans="1:11" x14ac:dyDescent="0.3">
      <c r="A30" s="16">
        <v>44802</v>
      </c>
      <c r="B30" s="17"/>
      <c r="C30" s="17"/>
      <c r="D30" s="1">
        <v>15</v>
      </c>
      <c r="E30" s="4">
        <f t="shared" si="0"/>
        <v>0.75</v>
      </c>
      <c r="F30" s="10">
        <f t="shared" si="1"/>
        <v>0</v>
      </c>
      <c r="G30" s="4">
        <f t="shared" si="2"/>
        <v>0</v>
      </c>
      <c r="H30" s="4">
        <f t="shared" si="3"/>
        <v>0</v>
      </c>
      <c r="I30" s="8">
        <f t="shared" si="4"/>
        <v>0</v>
      </c>
      <c r="J30" s="8">
        <f t="shared" si="5"/>
        <v>0</v>
      </c>
      <c r="K30" s="8">
        <f t="shared" si="6"/>
        <v>0</v>
      </c>
    </row>
    <row r="31" spans="1:11" x14ac:dyDescent="0.3">
      <c r="A31" s="16">
        <v>44803</v>
      </c>
      <c r="B31" s="18"/>
      <c r="C31" s="18"/>
      <c r="D31" s="1">
        <v>15</v>
      </c>
      <c r="E31" s="4">
        <f t="shared" si="0"/>
        <v>0.75</v>
      </c>
      <c r="F31" s="10">
        <f t="shared" si="1"/>
        <v>0</v>
      </c>
      <c r="G31" s="4">
        <f t="shared" si="2"/>
        <v>0</v>
      </c>
      <c r="H31" s="4">
        <f t="shared" si="3"/>
        <v>0</v>
      </c>
      <c r="I31" s="8">
        <f t="shared" si="4"/>
        <v>0</v>
      </c>
      <c r="J31" s="8">
        <f t="shared" si="5"/>
        <v>0</v>
      </c>
      <c r="K31" s="8">
        <f t="shared" si="6"/>
        <v>0</v>
      </c>
    </row>
    <row r="32" spans="1:11" x14ac:dyDescent="0.3">
      <c r="A32" s="16">
        <v>44804</v>
      </c>
      <c r="B32" s="17"/>
      <c r="C32" s="17"/>
      <c r="D32" s="1">
        <v>15</v>
      </c>
      <c r="E32" s="4">
        <f t="shared" si="0"/>
        <v>0.75</v>
      </c>
      <c r="F32" s="10">
        <f t="shared" si="1"/>
        <v>0</v>
      </c>
      <c r="G32" s="4">
        <f t="shared" si="2"/>
        <v>0</v>
      </c>
      <c r="H32" s="4">
        <f t="shared" si="3"/>
        <v>0</v>
      </c>
      <c r="I32" s="8">
        <f t="shared" si="4"/>
        <v>0</v>
      </c>
      <c r="J32" s="8">
        <f t="shared" si="5"/>
        <v>0</v>
      </c>
      <c r="K32" s="8">
        <f t="shared" si="6"/>
        <v>0</v>
      </c>
    </row>
    <row r="33" spans="1:11" x14ac:dyDescent="0.3">
      <c r="A33" s="6" t="s">
        <v>7</v>
      </c>
      <c r="B33" s="2"/>
      <c r="C33" s="2"/>
      <c r="D33" s="2"/>
      <c r="E33" s="2"/>
      <c r="F33" s="9">
        <f>SUM(F2:F32)</f>
        <v>0</v>
      </c>
      <c r="G33" s="2"/>
      <c r="I33" s="8"/>
      <c r="J33" s="8"/>
      <c r="K33" s="8">
        <f>SUM(K2:K32)</f>
        <v>0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354FB-3EC5-4233-8A9C-3E430D217452}">
  <dimension ref="A1:K32"/>
  <sheetViews>
    <sheetView zoomScale="70" zoomScaleNormal="70" workbookViewId="0">
      <selection activeCell="J1" sqref="I1:J1048576"/>
    </sheetView>
  </sheetViews>
  <sheetFormatPr baseColWidth="10" defaultRowHeight="14.4" x14ac:dyDescent="0.3"/>
  <cols>
    <col min="2" max="4" width="23.109375" customWidth="1"/>
    <col min="6" max="7" width="23.109375" customWidth="1"/>
    <col min="8" max="8" width="21" customWidth="1"/>
    <col min="9" max="10" width="30.33203125" customWidth="1"/>
    <col min="11" max="11" width="35.21875" customWidth="1"/>
  </cols>
  <sheetData>
    <row r="1" spans="1:11" ht="33" customHeight="1" x14ac:dyDescent="0.3">
      <c r="A1" s="13" t="s">
        <v>0</v>
      </c>
      <c r="B1" s="14" t="s">
        <v>10</v>
      </c>
      <c r="C1" s="14" t="s">
        <v>8</v>
      </c>
      <c r="D1" s="13" t="s">
        <v>1</v>
      </c>
      <c r="E1" s="13" t="s">
        <v>4</v>
      </c>
      <c r="F1" s="15" t="s">
        <v>2</v>
      </c>
      <c r="G1" s="13" t="s">
        <v>5</v>
      </c>
      <c r="H1" s="13" t="s">
        <v>6</v>
      </c>
      <c r="I1" s="15" t="s">
        <v>9</v>
      </c>
      <c r="J1" s="15" t="s">
        <v>12</v>
      </c>
      <c r="K1" s="15" t="s">
        <v>11</v>
      </c>
    </row>
    <row r="2" spans="1:11" x14ac:dyDescent="0.3">
      <c r="A2" s="16">
        <v>44805</v>
      </c>
      <c r="B2" s="17"/>
      <c r="C2" s="17"/>
      <c r="D2" s="1">
        <v>15</v>
      </c>
      <c r="E2" s="4">
        <f t="shared" ref="E2:E31" si="0">D2*5/100</f>
        <v>0.75</v>
      </c>
      <c r="F2" s="10">
        <f>C2-B2</f>
        <v>0</v>
      </c>
      <c r="G2" s="4">
        <f>F2*E2*24</f>
        <v>0</v>
      </c>
      <c r="H2" s="4">
        <f>D2*F2*24+G2</f>
        <v>0</v>
      </c>
      <c r="I2" s="8">
        <f>IF(F2&lt;8/24,F2*5/100/24,8*5/100/24)</f>
        <v>0</v>
      </c>
      <c r="J2" s="8">
        <f>IF(F2&gt;8/24,F2-(8/24), 0)</f>
        <v>0</v>
      </c>
      <c r="K2" s="8">
        <f>I2+J2</f>
        <v>0</v>
      </c>
    </row>
    <row r="3" spans="1:11" x14ac:dyDescent="0.3">
      <c r="A3" s="16">
        <v>44806</v>
      </c>
      <c r="B3" s="18"/>
      <c r="C3" s="18"/>
      <c r="D3" s="1">
        <v>15</v>
      </c>
      <c r="E3" s="4">
        <f t="shared" si="0"/>
        <v>0.75</v>
      </c>
      <c r="F3" s="10">
        <f t="shared" ref="F3:F31" si="1">C3-B3</f>
        <v>0</v>
      </c>
      <c r="G3" s="4">
        <f t="shared" ref="G3:G31" si="2">F3*E3*24</f>
        <v>0</v>
      </c>
      <c r="H3" s="4">
        <f t="shared" ref="H3:H31" si="3">D3*F3*24+G3</f>
        <v>0</v>
      </c>
      <c r="I3" s="8">
        <f t="shared" ref="I3:I31" si="4">IF(F3&lt;8/24,F3*5/100/24,8*5/100/24)</f>
        <v>0</v>
      </c>
      <c r="J3" s="8">
        <f t="shared" ref="J3:J31" si="5">IF(F3&gt;8/24,F3-(8/24), 0)</f>
        <v>0</v>
      </c>
      <c r="K3" s="8">
        <f t="shared" ref="K3:K31" si="6">I3+J3</f>
        <v>0</v>
      </c>
    </row>
    <row r="4" spans="1:11" x14ac:dyDescent="0.3">
      <c r="A4" s="16">
        <v>44807</v>
      </c>
      <c r="B4" s="17"/>
      <c r="C4" s="17"/>
      <c r="D4" s="1">
        <v>15</v>
      </c>
      <c r="E4" s="4">
        <f t="shared" si="0"/>
        <v>0.75</v>
      </c>
      <c r="F4" s="10">
        <f t="shared" si="1"/>
        <v>0</v>
      </c>
      <c r="G4" s="4">
        <f t="shared" si="2"/>
        <v>0</v>
      </c>
      <c r="H4" s="4">
        <f t="shared" si="3"/>
        <v>0</v>
      </c>
      <c r="I4" s="8">
        <f t="shared" si="4"/>
        <v>0</v>
      </c>
      <c r="J4" s="8">
        <f t="shared" si="5"/>
        <v>0</v>
      </c>
      <c r="K4" s="8">
        <f t="shared" si="6"/>
        <v>0</v>
      </c>
    </row>
    <row r="5" spans="1:11" x14ac:dyDescent="0.3">
      <c r="A5" s="16">
        <v>44808</v>
      </c>
      <c r="B5" s="18"/>
      <c r="C5" s="18"/>
      <c r="D5" s="1">
        <v>15</v>
      </c>
      <c r="E5" s="4">
        <f t="shared" si="0"/>
        <v>0.75</v>
      </c>
      <c r="F5" s="10">
        <f t="shared" si="1"/>
        <v>0</v>
      </c>
      <c r="G5" s="4">
        <f t="shared" si="2"/>
        <v>0</v>
      </c>
      <c r="H5" s="4">
        <f t="shared" si="3"/>
        <v>0</v>
      </c>
      <c r="I5" s="8">
        <f t="shared" si="4"/>
        <v>0</v>
      </c>
      <c r="J5" s="8">
        <f t="shared" si="5"/>
        <v>0</v>
      </c>
      <c r="K5" s="8">
        <f t="shared" si="6"/>
        <v>0</v>
      </c>
    </row>
    <row r="6" spans="1:11" x14ac:dyDescent="0.3">
      <c r="A6" s="16">
        <v>44809</v>
      </c>
      <c r="B6" s="17"/>
      <c r="C6" s="17"/>
      <c r="D6" s="1">
        <v>15</v>
      </c>
      <c r="E6" s="4">
        <f t="shared" si="0"/>
        <v>0.75</v>
      </c>
      <c r="F6" s="10">
        <f t="shared" si="1"/>
        <v>0</v>
      </c>
      <c r="G6" s="4">
        <f t="shared" si="2"/>
        <v>0</v>
      </c>
      <c r="H6" s="4">
        <f t="shared" si="3"/>
        <v>0</v>
      </c>
      <c r="I6" s="8">
        <f t="shared" si="4"/>
        <v>0</v>
      </c>
      <c r="J6" s="8">
        <f t="shared" si="5"/>
        <v>0</v>
      </c>
      <c r="K6" s="8">
        <f t="shared" si="6"/>
        <v>0</v>
      </c>
    </row>
    <row r="7" spans="1:11" x14ac:dyDescent="0.3">
      <c r="A7" s="16">
        <v>44810</v>
      </c>
      <c r="B7" s="18"/>
      <c r="C7" s="18"/>
      <c r="D7" s="1">
        <v>15</v>
      </c>
      <c r="E7" s="4">
        <f t="shared" si="0"/>
        <v>0.75</v>
      </c>
      <c r="F7" s="10">
        <f t="shared" si="1"/>
        <v>0</v>
      </c>
      <c r="G7" s="4">
        <f t="shared" si="2"/>
        <v>0</v>
      </c>
      <c r="H7" s="4">
        <f t="shared" si="3"/>
        <v>0</v>
      </c>
      <c r="I7" s="8">
        <f t="shared" si="4"/>
        <v>0</v>
      </c>
      <c r="J7" s="8">
        <f t="shared" si="5"/>
        <v>0</v>
      </c>
      <c r="K7" s="8">
        <f t="shared" si="6"/>
        <v>0</v>
      </c>
    </row>
    <row r="8" spans="1:11" x14ac:dyDescent="0.3">
      <c r="A8" s="16">
        <v>44811</v>
      </c>
      <c r="B8" s="17"/>
      <c r="C8" s="17"/>
      <c r="D8" s="1">
        <v>15</v>
      </c>
      <c r="E8" s="4">
        <f t="shared" si="0"/>
        <v>0.75</v>
      </c>
      <c r="F8" s="10">
        <f t="shared" si="1"/>
        <v>0</v>
      </c>
      <c r="G8" s="4">
        <f t="shared" si="2"/>
        <v>0</v>
      </c>
      <c r="H8" s="4">
        <f t="shared" si="3"/>
        <v>0</v>
      </c>
      <c r="I8" s="8">
        <f t="shared" si="4"/>
        <v>0</v>
      </c>
      <c r="J8" s="8">
        <f t="shared" si="5"/>
        <v>0</v>
      </c>
      <c r="K8" s="8">
        <f t="shared" si="6"/>
        <v>0</v>
      </c>
    </row>
    <row r="9" spans="1:11" x14ac:dyDescent="0.3">
      <c r="A9" s="16">
        <v>44812</v>
      </c>
      <c r="B9" s="18"/>
      <c r="C9" s="18"/>
      <c r="D9" s="1">
        <v>15</v>
      </c>
      <c r="E9" s="4">
        <f t="shared" si="0"/>
        <v>0.75</v>
      </c>
      <c r="F9" s="10">
        <f t="shared" si="1"/>
        <v>0</v>
      </c>
      <c r="G9" s="4">
        <f t="shared" si="2"/>
        <v>0</v>
      </c>
      <c r="H9" s="4">
        <f t="shared" si="3"/>
        <v>0</v>
      </c>
      <c r="I9" s="8">
        <f t="shared" si="4"/>
        <v>0</v>
      </c>
      <c r="J9" s="8">
        <f t="shared" si="5"/>
        <v>0</v>
      </c>
      <c r="K9" s="8">
        <f t="shared" si="6"/>
        <v>0</v>
      </c>
    </row>
    <row r="10" spans="1:11" x14ac:dyDescent="0.3">
      <c r="A10" s="16">
        <v>44813</v>
      </c>
      <c r="B10" s="17"/>
      <c r="C10" s="17"/>
      <c r="D10" s="1">
        <v>15</v>
      </c>
      <c r="E10" s="4">
        <f t="shared" si="0"/>
        <v>0.75</v>
      </c>
      <c r="F10" s="10">
        <f t="shared" si="1"/>
        <v>0</v>
      </c>
      <c r="G10" s="4">
        <f t="shared" si="2"/>
        <v>0</v>
      </c>
      <c r="H10" s="4">
        <f t="shared" si="3"/>
        <v>0</v>
      </c>
      <c r="I10" s="8">
        <f t="shared" si="4"/>
        <v>0</v>
      </c>
      <c r="J10" s="8">
        <f t="shared" si="5"/>
        <v>0</v>
      </c>
      <c r="K10" s="8">
        <f t="shared" si="6"/>
        <v>0</v>
      </c>
    </row>
    <row r="11" spans="1:11" x14ac:dyDescent="0.3">
      <c r="A11" s="16">
        <v>44814</v>
      </c>
      <c r="B11" s="18"/>
      <c r="C11" s="18"/>
      <c r="D11" s="1">
        <v>15</v>
      </c>
      <c r="E11" s="4">
        <f t="shared" si="0"/>
        <v>0.75</v>
      </c>
      <c r="F11" s="10">
        <f t="shared" si="1"/>
        <v>0</v>
      </c>
      <c r="G11" s="4">
        <f t="shared" si="2"/>
        <v>0</v>
      </c>
      <c r="H11" s="4">
        <f t="shared" si="3"/>
        <v>0</v>
      </c>
      <c r="I11" s="8">
        <f t="shared" si="4"/>
        <v>0</v>
      </c>
      <c r="J11" s="8">
        <f t="shared" si="5"/>
        <v>0</v>
      </c>
      <c r="K11" s="8">
        <f t="shared" si="6"/>
        <v>0</v>
      </c>
    </row>
    <row r="12" spans="1:11" x14ac:dyDescent="0.3">
      <c r="A12" s="16">
        <v>44815</v>
      </c>
      <c r="B12" s="17"/>
      <c r="C12" s="17"/>
      <c r="D12" s="1">
        <v>15</v>
      </c>
      <c r="E12" s="4">
        <f t="shared" si="0"/>
        <v>0.75</v>
      </c>
      <c r="F12" s="10">
        <f t="shared" si="1"/>
        <v>0</v>
      </c>
      <c r="G12" s="4">
        <f t="shared" si="2"/>
        <v>0</v>
      </c>
      <c r="H12" s="4">
        <f t="shared" si="3"/>
        <v>0</v>
      </c>
      <c r="I12" s="8">
        <f t="shared" si="4"/>
        <v>0</v>
      </c>
      <c r="J12" s="8">
        <f t="shared" si="5"/>
        <v>0</v>
      </c>
      <c r="K12" s="8">
        <f t="shared" si="6"/>
        <v>0</v>
      </c>
    </row>
    <row r="13" spans="1:11" x14ac:dyDescent="0.3">
      <c r="A13" s="16">
        <v>44816</v>
      </c>
      <c r="B13" s="18"/>
      <c r="C13" s="18"/>
      <c r="D13" s="1">
        <v>15</v>
      </c>
      <c r="E13" s="4">
        <f t="shared" si="0"/>
        <v>0.75</v>
      </c>
      <c r="F13" s="10">
        <f t="shared" si="1"/>
        <v>0</v>
      </c>
      <c r="G13" s="4">
        <f t="shared" si="2"/>
        <v>0</v>
      </c>
      <c r="H13" s="4">
        <f t="shared" si="3"/>
        <v>0</v>
      </c>
      <c r="I13" s="8">
        <f t="shared" si="4"/>
        <v>0</v>
      </c>
      <c r="J13" s="8">
        <f t="shared" si="5"/>
        <v>0</v>
      </c>
      <c r="K13" s="8">
        <f t="shared" si="6"/>
        <v>0</v>
      </c>
    </row>
    <row r="14" spans="1:11" x14ac:dyDescent="0.3">
      <c r="A14" s="16">
        <v>44817</v>
      </c>
      <c r="B14" s="17"/>
      <c r="C14" s="17"/>
      <c r="D14" s="1">
        <v>15</v>
      </c>
      <c r="E14" s="4">
        <f t="shared" si="0"/>
        <v>0.75</v>
      </c>
      <c r="F14" s="10">
        <f t="shared" si="1"/>
        <v>0</v>
      </c>
      <c r="G14" s="4">
        <f t="shared" si="2"/>
        <v>0</v>
      </c>
      <c r="H14" s="4">
        <f t="shared" si="3"/>
        <v>0</v>
      </c>
      <c r="I14" s="8">
        <f t="shared" si="4"/>
        <v>0</v>
      </c>
      <c r="J14" s="8">
        <f t="shared" si="5"/>
        <v>0</v>
      </c>
      <c r="K14" s="8">
        <f t="shared" si="6"/>
        <v>0</v>
      </c>
    </row>
    <row r="15" spans="1:11" x14ac:dyDescent="0.3">
      <c r="A15" s="16">
        <v>44818</v>
      </c>
      <c r="B15" s="18"/>
      <c r="C15" s="18"/>
      <c r="D15" s="1">
        <v>15</v>
      </c>
      <c r="E15" s="4">
        <f t="shared" si="0"/>
        <v>0.75</v>
      </c>
      <c r="F15" s="10">
        <f t="shared" si="1"/>
        <v>0</v>
      </c>
      <c r="G15" s="4">
        <f t="shared" si="2"/>
        <v>0</v>
      </c>
      <c r="H15" s="4">
        <f t="shared" si="3"/>
        <v>0</v>
      </c>
      <c r="I15" s="8">
        <f t="shared" si="4"/>
        <v>0</v>
      </c>
      <c r="J15" s="8">
        <f t="shared" si="5"/>
        <v>0</v>
      </c>
      <c r="K15" s="8">
        <f t="shared" si="6"/>
        <v>0</v>
      </c>
    </row>
    <row r="16" spans="1:11" x14ac:dyDescent="0.3">
      <c r="A16" s="16">
        <v>44819</v>
      </c>
      <c r="B16" s="17"/>
      <c r="C16" s="17"/>
      <c r="D16" s="1">
        <v>15</v>
      </c>
      <c r="E16" s="4">
        <f t="shared" si="0"/>
        <v>0.75</v>
      </c>
      <c r="F16" s="10">
        <f t="shared" si="1"/>
        <v>0</v>
      </c>
      <c r="G16" s="4">
        <f t="shared" si="2"/>
        <v>0</v>
      </c>
      <c r="H16" s="4">
        <f t="shared" si="3"/>
        <v>0</v>
      </c>
      <c r="I16" s="8">
        <f t="shared" si="4"/>
        <v>0</v>
      </c>
      <c r="J16" s="8">
        <f t="shared" si="5"/>
        <v>0</v>
      </c>
      <c r="K16" s="8">
        <f t="shared" si="6"/>
        <v>0</v>
      </c>
    </row>
    <row r="17" spans="1:11" x14ac:dyDescent="0.3">
      <c r="A17" s="16">
        <v>44820</v>
      </c>
      <c r="B17" s="18"/>
      <c r="C17" s="18"/>
      <c r="D17" s="1">
        <v>15</v>
      </c>
      <c r="E17" s="4">
        <f t="shared" si="0"/>
        <v>0.75</v>
      </c>
      <c r="F17" s="10">
        <f t="shared" si="1"/>
        <v>0</v>
      </c>
      <c r="G17" s="4">
        <f t="shared" si="2"/>
        <v>0</v>
      </c>
      <c r="H17" s="4">
        <f t="shared" si="3"/>
        <v>0</v>
      </c>
      <c r="I17" s="8">
        <f t="shared" si="4"/>
        <v>0</v>
      </c>
      <c r="J17" s="8">
        <f t="shared" si="5"/>
        <v>0</v>
      </c>
      <c r="K17" s="8">
        <f t="shared" si="6"/>
        <v>0</v>
      </c>
    </row>
    <row r="18" spans="1:11" x14ac:dyDescent="0.3">
      <c r="A18" s="16">
        <v>44821</v>
      </c>
      <c r="B18" s="17"/>
      <c r="C18" s="17"/>
      <c r="D18" s="1">
        <v>15</v>
      </c>
      <c r="E18" s="4">
        <f t="shared" si="0"/>
        <v>0.75</v>
      </c>
      <c r="F18" s="10">
        <f t="shared" si="1"/>
        <v>0</v>
      </c>
      <c r="G18" s="4">
        <f t="shared" si="2"/>
        <v>0</v>
      </c>
      <c r="H18" s="4">
        <f t="shared" si="3"/>
        <v>0</v>
      </c>
      <c r="I18" s="8">
        <f t="shared" si="4"/>
        <v>0</v>
      </c>
      <c r="J18" s="8">
        <f t="shared" si="5"/>
        <v>0</v>
      </c>
      <c r="K18" s="8">
        <f t="shared" si="6"/>
        <v>0</v>
      </c>
    </row>
    <row r="19" spans="1:11" x14ac:dyDescent="0.3">
      <c r="A19" s="16">
        <v>44822</v>
      </c>
      <c r="B19" s="18"/>
      <c r="C19" s="18"/>
      <c r="D19" s="1">
        <v>15</v>
      </c>
      <c r="E19" s="4">
        <f t="shared" si="0"/>
        <v>0.75</v>
      </c>
      <c r="F19" s="10">
        <f t="shared" si="1"/>
        <v>0</v>
      </c>
      <c r="G19" s="4">
        <f t="shared" si="2"/>
        <v>0</v>
      </c>
      <c r="H19" s="4">
        <f t="shared" si="3"/>
        <v>0</v>
      </c>
      <c r="I19" s="8">
        <f t="shared" si="4"/>
        <v>0</v>
      </c>
      <c r="J19" s="8">
        <f t="shared" si="5"/>
        <v>0</v>
      </c>
      <c r="K19" s="8">
        <f t="shared" si="6"/>
        <v>0</v>
      </c>
    </row>
    <row r="20" spans="1:11" x14ac:dyDescent="0.3">
      <c r="A20" s="16">
        <v>44823</v>
      </c>
      <c r="B20" s="17"/>
      <c r="C20" s="17"/>
      <c r="D20" s="1">
        <v>15</v>
      </c>
      <c r="E20" s="4">
        <f t="shared" si="0"/>
        <v>0.75</v>
      </c>
      <c r="F20" s="10">
        <f t="shared" si="1"/>
        <v>0</v>
      </c>
      <c r="G20" s="4">
        <f t="shared" si="2"/>
        <v>0</v>
      </c>
      <c r="H20" s="4">
        <f t="shared" si="3"/>
        <v>0</v>
      </c>
      <c r="I20" s="8">
        <f t="shared" si="4"/>
        <v>0</v>
      </c>
      <c r="J20" s="8">
        <f t="shared" si="5"/>
        <v>0</v>
      </c>
      <c r="K20" s="8">
        <f t="shared" si="6"/>
        <v>0</v>
      </c>
    </row>
    <row r="21" spans="1:11" x14ac:dyDescent="0.3">
      <c r="A21" s="16">
        <v>44824</v>
      </c>
      <c r="B21" s="18"/>
      <c r="C21" s="18"/>
      <c r="D21" s="1">
        <v>15</v>
      </c>
      <c r="E21" s="4">
        <f t="shared" si="0"/>
        <v>0.75</v>
      </c>
      <c r="F21" s="10">
        <f t="shared" si="1"/>
        <v>0</v>
      </c>
      <c r="G21" s="4">
        <f t="shared" si="2"/>
        <v>0</v>
      </c>
      <c r="H21" s="4">
        <f t="shared" si="3"/>
        <v>0</v>
      </c>
      <c r="I21" s="8">
        <f t="shared" si="4"/>
        <v>0</v>
      </c>
      <c r="J21" s="8">
        <f t="shared" si="5"/>
        <v>0</v>
      </c>
      <c r="K21" s="8">
        <f t="shared" si="6"/>
        <v>0</v>
      </c>
    </row>
    <row r="22" spans="1:11" x14ac:dyDescent="0.3">
      <c r="A22" s="16">
        <v>44825</v>
      </c>
      <c r="B22" s="17"/>
      <c r="C22" s="17"/>
      <c r="D22" s="1">
        <v>15</v>
      </c>
      <c r="E22" s="4">
        <f t="shared" si="0"/>
        <v>0.75</v>
      </c>
      <c r="F22" s="10">
        <f t="shared" si="1"/>
        <v>0</v>
      </c>
      <c r="G22" s="4">
        <f t="shared" si="2"/>
        <v>0</v>
      </c>
      <c r="H22" s="4">
        <f t="shared" si="3"/>
        <v>0</v>
      </c>
      <c r="I22" s="8">
        <f t="shared" si="4"/>
        <v>0</v>
      </c>
      <c r="J22" s="8">
        <f t="shared" si="5"/>
        <v>0</v>
      </c>
      <c r="K22" s="8">
        <f t="shared" si="6"/>
        <v>0</v>
      </c>
    </row>
    <row r="23" spans="1:11" x14ac:dyDescent="0.3">
      <c r="A23" s="16">
        <v>44826</v>
      </c>
      <c r="B23" s="18"/>
      <c r="C23" s="18"/>
      <c r="D23" s="1">
        <v>15</v>
      </c>
      <c r="E23" s="4">
        <f t="shared" si="0"/>
        <v>0.75</v>
      </c>
      <c r="F23" s="10">
        <f t="shared" si="1"/>
        <v>0</v>
      </c>
      <c r="G23" s="4">
        <f t="shared" si="2"/>
        <v>0</v>
      </c>
      <c r="H23" s="4">
        <f t="shared" si="3"/>
        <v>0</v>
      </c>
      <c r="I23" s="8">
        <f t="shared" si="4"/>
        <v>0</v>
      </c>
      <c r="J23" s="8">
        <f t="shared" si="5"/>
        <v>0</v>
      </c>
      <c r="K23" s="8">
        <f t="shared" si="6"/>
        <v>0</v>
      </c>
    </row>
    <row r="24" spans="1:11" x14ac:dyDescent="0.3">
      <c r="A24" s="16">
        <v>44827</v>
      </c>
      <c r="B24" s="17"/>
      <c r="C24" s="17"/>
      <c r="D24" s="1">
        <v>15</v>
      </c>
      <c r="E24" s="4">
        <f t="shared" si="0"/>
        <v>0.75</v>
      </c>
      <c r="F24" s="10">
        <f t="shared" si="1"/>
        <v>0</v>
      </c>
      <c r="G24" s="4">
        <f t="shared" si="2"/>
        <v>0</v>
      </c>
      <c r="H24" s="4">
        <f t="shared" si="3"/>
        <v>0</v>
      </c>
      <c r="I24" s="8">
        <f t="shared" si="4"/>
        <v>0</v>
      </c>
      <c r="J24" s="8">
        <f t="shared" si="5"/>
        <v>0</v>
      </c>
      <c r="K24" s="8">
        <f t="shared" si="6"/>
        <v>0</v>
      </c>
    </row>
    <row r="25" spans="1:11" x14ac:dyDescent="0.3">
      <c r="A25" s="16">
        <v>44828</v>
      </c>
      <c r="B25" s="18"/>
      <c r="C25" s="18"/>
      <c r="D25" s="1">
        <v>15</v>
      </c>
      <c r="E25" s="4">
        <f t="shared" si="0"/>
        <v>0.75</v>
      </c>
      <c r="F25" s="10">
        <f t="shared" si="1"/>
        <v>0</v>
      </c>
      <c r="G25" s="4">
        <f t="shared" si="2"/>
        <v>0</v>
      </c>
      <c r="H25" s="4">
        <f t="shared" si="3"/>
        <v>0</v>
      </c>
      <c r="I25" s="8">
        <f t="shared" si="4"/>
        <v>0</v>
      </c>
      <c r="J25" s="8">
        <f t="shared" si="5"/>
        <v>0</v>
      </c>
      <c r="K25" s="8">
        <f t="shared" si="6"/>
        <v>0</v>
      </c>
    </row>
    <row r="26" spans="1:11" x14ac:dyDescent="0.3">
      <c r="A26" s="16">
        <v>44829</v>
      </c>
      <c r="B26" s="17"/>
      <c r="C26" s="17"/>
      <c r="D26" s="1">
        <v>15</v>
      </c>
      <c r="E26" s="4">
        <f t="shared" si="0"/>
        <v>0.75</v>
      </c>
      <c r="F26" s="10">
        <f t="shared" si="1"/>
        <v>0</v>
      </c>
      <c r="G26" s="4">
        <f t="shared" si="2"/>
        <v>0</v>
      </c>
      <c r="H26" s="4">
        <f t="shared" si="3"/>
        <v>0</v>
      </c>
      <c r="I26" s="8">
        <f t="shared" si="4"/>
        <v>0</v>
      </c>
      <c r="J26" s="8">
        <f t="shared" si="5"/>
        <v>0</v>
      </c>
      <c r="K26" s="8">
        <f t="shared" si="6"/>
        <v>0</v>
      </c>
    </row>
    <row r="27" spans="1:11" x14ac:dyDescent="0.3">
      <c r="A27" s="16">
        <v>44830</v>
      </c>
      <c r="B27" s="18"/>
      <c r="C27" s="18"/>
      <c r="D27" s="1">
        <v>15</v>
      </c>
      <c r="E27" s="4">
        <f t="shared" si="0"/>
        <v>0.75</v>
      </c>
      <c r="F27" s="10">
        <f t="shared" si="1"/>
        <v>0</v>
      </c>
      <c r="G27" s="4">
        <f t="shared" si="2"/>
        <v>0</v>
      </c>
      <c r="H27" s="4">
        <f t="shared" si="3"/>
        <v>0</v>
      </c>
      <c r="I27" s="8">
        <f t="shared" si="4"/>
        <v>0</v>
      </c>
      <c r="J27" s="8">
        <f t="shared" si="5"/>
        <v>0</v>
      </c>
      <c r="K27" s="8">
        <f t="shared" si="6"/>
        <v>0</v>
      </c>
    </row>
    <row r="28" spans="1:11" x14ac:dyDescent="0.3">
      <c r="A28" s="16">
        <v>44831</v>
      </c>
      <c r="B28" s="17"/>
      <c r="C28" s="17"/>
      <c r="D28" s="1">
        <v>15</v>
      </c>
      <c r="E28" s="4">
        <f t="shared" si="0"/>
        <v>0.75</v>
      </c>
      <c r="F28" s="10">
        <f t="shared" si="1"/>
        <v>0</v>
      </c>
      <c r="G28" s="4">
        <f t="shared" si="2"/>
        <v>0</v>
      </c>
      <c r="H28" s="4">
        <f t="shared" si="3"/>
        <v>0</v>
      </c>
      <c r="I28" s="8">
        <f t="shared" si="4"/>
        <v>0</v>
      </c>
      <c r="J28" s="8">
        <f t="shared" si="5"/>
        <v>0</v>
      </c>
      <c r="K28" s="8">
        <f t="shared" si="6"/>
        <v>0</v>
      </c>
    </row>
    <row r="29" spans="1:11" x14ac:dyDescent="0.3">
      <c r="A29" s="16">
        <v>44832</v>
      </c>
      <c r="B29" s="18"/>
      <c r="C29" s="18"/>
      <c r="D29" s="1">
        <v>15</v>
      </c>
      <c r="E29" s="4">
        <f t="shared" si="0"/>
        <v>0.75</v>
      </c>
      <c r="F29" s="10">
        <f t="shared" si="1"/>
        <v>0</v>
      </c>
      <c r="G29" s="4">
        <f t="shared" si="2"/>
        <v>0</v>
      </c>
      <c r="H29" s="4">
        <f t="shared" si="3"/>
        <v>0</v>
      </c>
      <c r="I29" s="8">
        <f t="shared" si="4"/>
        <v>0</v>
      </c>
      <c r="J29" s="8">
        <f t="shared" si="5"/>
        <v>0</v>
      </c>
      <c r="K29" s="8">
        <f t="shared" si="6"/>
        <v>0</v>
      </c>
    </row>
    <row r="30" spans="1:11" x14ac:dyDescent="0.3">
      <c r="A30" s="16">
        <v>44833</v>
      </c>
      <c r="B30" s="17"/>
      <c r="C30" s="17"/>
      <c r="D30" s="1">
        <v>15</v>
      </c>
      <c r="E30" s="4">
        <f t="shared" si="0"/>
        <v>0.75</v>
      </c>
      <c r="F30" s="10">
        <f t="shared" si="1"/>
        <v>0</v>
      </c>
      <c r="G30" s="4">
        <f t="shared" si="2"/>
        <v>0</v>
      </c>
      <c r="H30" s="4">
        <f t="shared" si="3"/>
        <v>0</v>
      </c>
      <c r="I30" s="8">
        <f t="shared" si="4"/>
        <v>0</v>
      </c>
      <c r="J30" s="8">
        <f t="shared" si="5"/>
        <v>0</v>
      </c>
      <c r="K30" s="8">
        <f t="shared" si="6"/>
        <v>0</v>
      </c>
    </row>
    <row r="31" spans="1:11" x14ac:dyDescent="0.3">
      <c r="A31" s="16">
        <v>44834</v>
      </c>
      <c r="B31" s="18"/>
      <c r="C31" s="18"/>
      <c r="D31" s="1">
        <v>15</v>
      </c>
      <c r="E31" s="4">
        <f t="shared" si="0"/>
        <v>0.75</v>
      </c>
      <c r="F31" s="10">
        <f t="shared" si="1"/>
        <v>0</v>
      </c>
      <c r="G31" s="4">
        <f t="shared" si="2"/>
        <v>0</v>
      </c>
      <c r="H31" s="4">
        <f t="shared" si="3"/>
        <v>0</v>
      </c>
      <c r="I31" s="8">
        <f t="shared" si="4"/>
        <v>0</v>
      </c>
      <c r="J31" s="8">
        <f t="shared" si="5"/>
        <v>0</v>
      </c>
      <c r="K31" s="8">
        <f t="shared" si="6"/>
        <v>0</v>
      </c>
    </row>
    <row r="32" spans="1:11" x14ac:dyDescent="0.3">
      <c r="A32" s="6" t="s">
        <v>7</v>
      </c>
      <c r="D32" s="2"/>
      <c r="E32" s="2"/>
      <c r="F32" s="9">
        <f>SUM(F2:F31)</f>
        <v>0</v>
      </c>
      <c r="G32" s="2"/>
      <c r="I32" s="8"/>
      <c r="J32" s="8"/>
      <c r="K32" s="8">
        <f>SUM(K2:K31)</f>
        <v>0</v>
      </c>
    </row>
  </sheetData>
  <pageMargins left="0.7" right="0.7" top="0.75" bottom="0.75" header="0.3" footer="0.3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Janv</vt:lpstr>
      <vt:lpstr>Fév</vt:lpstr>
      <vt:lpstr>Mars</vt:lpstr>
      <vt:lpstr>Avr</vt:lpstr>
      <vt:lpstr>Mai</vt:lpstr>
      <vt:lpstr>Juin</vt:lpstr>
      <vt:lpstr>Juillet</vt:lpstr>
      <vt:lpstr>Août</vt:lpstr>
      <vt:lpstr>Sept</vt:lpstr>
      <vt:lpstr>Oct</vt:lpstr>
      <vt:lpstr>Nov</vt:lpstr>
      <vt:lpstr>Déc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Stéphane Fustec</dc:creator>
  <cp:lastModifiedBy>mathieu ho</cp:lastModifiedBy>
  <dcterms:created xsi:type="dcterms:W3CDTF">2022-09-17T14:22:29Z</dcterms:created>
  <dcterms:modified xsi:type="dcterms:W3CDTF">2022-11-02T15:40:47Z</dcterms:modified>
</cp:coreProperties>
</file>