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60" activeTab="0"/>
  </bookViews>
  <sheets>
    <sheet name="Feuil 1" sheetId="1" r:id="rId1"/>
  </sheets>
  <definedNames>
    <definedName name="_xlnm.Print_Area" localSheetId="0">'Feuil 1'!$B$1:$AK$77</definedName>
  </definedNames>
  <calcPr fullCalcOnLoad="1"/>
</workbook>
</file>

<file path=xl/comments1.xml><?xml version="1.0" encoding="utf-8"?>
<comments xmlns="http://schemas.openxmlformats.org/spreadsheetml/2006/main">
  <authors>
    <author>Oph?lie</author>
  </authors>
  <commentList>
    <comment ref="I18" authorId="0">
      <text>
        <r>
          <rPr>
            <sz val="8"/>
            <rFont val="Tahoma"/>
            <family val="0"/>
          </rPr>
          <t xml:space="preserve">Indiquez le nombre d'heures par jour
</t>
        </r>
      </text>
    </comment>
    <comment ref="AB18" authorId="0">
      <text>
        <r>
          <rPr>
            <sz val="8"/>
            <rFont val="Tahoma"/>
            <family val="0"/>
          </rPr>
          <t xml:space="preserve">Indiquez le nombre d'heures par jour
</t>
        </r>
      </text>
    </comment>
  </commentList>
</comments>
</file>

<file path=xl/sharedStrings.xml><?xml version="1.0" encoding="utf-8"?>
<sst xmlns="http://schemas.openxmlformats.org/spreadsheetml/2006/main" count="26" uniqueCount="18">
  <si>
    <t>MÉTROPOLE &amp; DOM-TOM</t>
  </si>
  <si>
    <t xml:space="preserve">SMIC horaire net : </t>
  </si>
  <si>
    <t xml:space="preserve">SMIC horaire brut : </t>
  </si>
  <si>
    <t>ALSACE-MOSELLE</t>
  </si>
  <si>
    <t>Taux horaire brut</t>
  </si>
  <si>
    <t>Taux horaire net</t>
  </si>
  <si>
    <t>Nbre d'heures / jour</t>
  </si>
  <si>
    <t>Salaire journalier brut</t>
  </si>
  <si>
    <t>Salaire journalier net</t>
  </si>
  <si>
    <t>Salaire journalier à ne pas dépasser afin que les employeurs puissent bénéficier de l'allocation PAJE (CMG)</t>
  </si>
  <si>
    <r>
      <t xml:space="preserve">Pourcentage cotisations salariales : </t>
    </r>
    <r>
      <rPr>
        <b/>
        <sz val="11"/>
        <rFont val="Cambria"/>
        <family val="1"/>
      </rPr>
      <t>21,88 %</t>
    </r>
  </si>
  <si>
    <t>11,65€ x 5h = 58,25€ brut pour une journée de 8h</t>
  </si>
  <si>
    <t>9,101€ x 5h = 45,505€ net pour une journée de 8h</t>
  </si>
  <si>
    <t xml:space="preserve">GRILLE DES TAUX HORAIRES APPLICABLES  AU 1er JANVIER 2024 </t>
  </si>
  <si>
    <t>Copyright JANVIER 2024 - Reproduction interdite - Tous droits réservés à ASSMAT CGT 54</t>
  </si>
  <si>
    <r>
      <t xml:space="preserve">Salaire minimum au 1er janvier 2024 : </t>
    </r>
    <r>
      <rPr>
        <b/>
        <sz val="11"/>
        <color indexed="10"/>
        <rFont val="Cambria"/>
        <family val="1"/>
      </rPr>
      <t>3,43€</t>
    </r>
    <r>
      <rPr>
        <b/>
        <sz val="11"/>
        <rFont val="Cambria"/>
        <family val="1"/>
      </rPr>
      <t xml:space="preserve"> Brut soit 2,68 Net et 2,63€ Alsace Moselle</t>
    </r>
  </si>
  <si>
    <t>8,95€ x 5h = 44,74€ net pour une journée de 8h</t>
  </si>
  <si>
    <r>
      <t xml:space="preserve">Pourcentage cotisations salariales : </t>
    </r>
    <r>
      <rPr>
        <b/>
        <sz val="11"/>
        <rFont val="Cambria"/>
        <family val="1"/>
      </rPr>
      <t>23,18 %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</si>
</sst>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[$-40C]dddd\ d\ mmmm\ yyyy"/>
    <numFmt numFmtId="168" formatCode="[$-40C]mmm\-yy;@"/>
    <numFmt numFmtId="169" formatCode="#,##0.00\ &quot;€&quot;"/>
    <numFmt numFmtId="170" formatCode="dd/mm/yy;@"/>
    <numFmt numFmtId="171" formatCode="[$-40C]mmmm\-yy;@"/>
    <numFmt numFmtId="172" formatCode="0.0"/>
    <numFmt numFmtId="173" formatCode="[&gt;=3000000000000]#&quot; &quot;##&quot; &quot;##&quot; &quot;##&quot; &quot;###&quot; &quot;###&quot; | &quot;##;#&quot; &quot;##&quot; &quot;##&quot; &quot;##&quot; &quot;###&quot; &quot;###"/>
    <numFmt numFmtId="174" formatCode="#,##0\ &quot;€&quot;"/>
    <numFmt numFmtId="175" formatCode="#,##0.00\ _€"/>
    <numFmt numFmtId="176" formatCode="0&quot; jrs&quot;"/>
    <numFmt numFmtId="177" formatCode="0.00&quot; hrs&quot;"/>
    <numFmt numFmtId="178" formatCode="#,##0.0"/>
    <numFmt numFmtId="179" formatCode="0&quot; semaines &quot;"/>
    <numFmt numFmtId="180" formatCode="0&quot; mois &quot;"/>
    <numFmt numFmtId="181" formatCode="0.0,&quot; semaines &quot;"/>
    <numFmt numFmtId="182" formatCode="0.0&quot; semaines &quot;"/>
    <numFmt numFmtId="183" formatCode="0&quot; jour(s)&quot;"/>
    <numFmt numFmtId="184" formatCode="0.00&quot; heures&quot;"/>
    <numFmt numFmtId="185" formatCode="0.0&quot; heures&quot;"/>
    <numFmt numFmtId="186" formatCode="#,##0.000\ &quot;€&quot;"/>
    <numFmt numFmtId="187" formatCode="#,##0.0\ &quot;€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8"/>
      <name val="Tahoma"/>
      <family val="0"/>
    </font>
    <font>
      <sz val="11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u val="single"/>
      <sz val="11"/>
      <name val="Cambria"/>
      <family val="1"/>
    </font>
    <font>
      <b/>
      <sz val="9"/>
      <name val="Cambria"/>
      <family val="1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sz val="11"/>
      <color rgb="FFFF0000"/>
      <name val="Cambria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hair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otted"/>
      <bottom style="dotted"/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dashDotDot"/>
      <top style="dashDotDot"/>
      <bottom style="dashDotDot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dashDot">
        <color indexed="44"/>
      </left>
      <right>
        <color indexed="63"/>
      </right>
      <top style="dashDot">
        <color indexed="44"/>
      </top>
      <bottom>
        <color indexed="63"/>
      </bottom>
    </border>
    <border>
      <left>
        <color indexed="63"/>
      </left>
      <right>
        <color indexed="63"/>
      </right>
      <top style="dashDot">
        <color indexed="44"/>
      </top>
      <bottom>
        <color indexed="63"/>
      </bottom>
    </border>
    <border>
      <left>
        <color indexed="63"/>
      </left>
      <right style="dashDot">
        <color indexed="44"/>
      </right>
      <top style="dashDot">
        <color indexed="44"/>
      </top>
      <bottom>
        <color indexed="63"/>
      </bottom>
    </border>
    <border>
      <left style="dashDot">
        <color indexed="44"/>
      </left>
      <right>
        <color indexed="63"/>
      </right>
      <top>
        <color indexed="63"/>
      </top>
      <bottom style="dashDot">
        <color indexed="44"/>
      </bottom>
    </border>
    <border>
      <left>
        <color indexed="63"/>
      </left>
      <right>
        <color indexed="63"/>
      </right>
      <top>
        <color indexed="63"/>
      </top>
      <bottom style="dashDot">
        <color indexed="44"/>
      </bottom>
    </border>
    <border>
      <left>
        <color indexed="63"/>
      </left>
      <right style="dashDot">
        <color indexed="44"/>
      </right>
      <top>
        <color indexed="63"/>
      </top>
      <bottom style="dashDot">
        <color indexed="44"/>
      </bottom>
    </border>
    <border>
      <left style="dashed"/>
      <right style="dashed"/>
      <top style="dotted"/>
      <bottom>
        <color indexed="63"/>
      </bottom>
    </border>
    <border>
      <left style="dashed"/>
      <right style="dashed"/>
      <top>
        <color indexed="63"/>
      </top>
      <bottom style="dotted"/>
    </border>
    <border>
      <left style="dashed"/>
      <right style="dashed"/>
      <top style="dotted"/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wrapText="1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183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169" fontId="23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 applyProtection="1">
      <alignment vertical="center"/>
      <protection/>
    </xf>
    <xf numFmtId="169" fontId="24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169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20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69" fontId="20" fillId="0" borderId="0" xfId="0" applyNumberFormat="1" applyFont="1" applyBorder="1" applyAlignment="1">
      <alignment horizontal="center" vertical="center"/>
    </xf>
    <xf numFmtId="184" fontId="23" fillId="0" borderId="0" xfId="0" applyNumberFormat="1" applyFont="1" applyBorder="1" applyAlignment="1" applyProtection="1">
      <alignment horizontal="center" vertical="center"/>
      <protection locked="0"/>
    </xf>
    <xf numFmtId="169" fontId="20" fillId="0" borderId="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86" fontId="20" fillId="24" borderId="18" xfId="0" applyNumberFormat="1" applyFont="1" applyFill="1" applyBorder="1" applyAlignment="1">
      <alignment horizontal="center" vertical="center"/>
    </xf>
    <xf numFmtId="186" fontId="20" fillId="0" borderId="19" xfId="0" applyNumberFormat="1" applyFont="1" applyBorder="1" applyAlignment="1">
      <alignment horizontal="center" vertical="center"/>
    </xf>
    <xf numFmtId="184" fontId="23" fillId="0" borderId="20" xfId="0" applyNumberFormat="1" applyFont="1" applyBorder="1" applyAlignment="1" applyProtection="1">
      <alignment horizontal="center" vertical="center"/>
      <protection locked="0"/>
    </xf>
    <xf numFmtId="169" fontId="20" fillId="0" borderId="20" xfId="0" applyNumberFormat="1" applyFont="1" applyBorder="1" applyAlignment="1">
      <alignment horizontal="center" vertical="center"/>
    </xf>
    <xf numFmtId="169" fontId="20" fillId="0" borderId="21" xfId="0" applyNumberFormat="1" applyFont="1" applyBorder="1" applyAlignment="1">
      <alignment horizontal="center" vertical="center"/>
    </xf>
    <xf numFmtId="169" fontId="20" fillId="0" borderId="19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86" fontId="20" fillId="24" borderId="2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186" fontId="20" fillId="24" borderId="26" xfId="0" applyNumberFormat="1" applyFont="1" applyFill="1" applyBorder="1" applyAlignment="1">
      <alignment horizontal="center" vertical="center"/>
    </xf>
    <xf numFmtId="186" fontId="20" fillId="24" borderId="27" xfId="0" applyNumberFormat="1" applyFont="1" applyFill="1" applyBorder="1" applyAlignment="1">
      <alignment horizontal="center" vertical="center"/>
    </xf>
    <xf numFmtId="0" fontId="24" fillId="25" borderId="28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/>
    </xf>
    <xf numFmtId="0" fontId="24" fillId="25" borderId="30" xfId="0" applyFont="1" applyFill="1" applyBorder="1" applyAlignment="1">
      <alignment horizontal="center" vertical="center"/>
    </xf>
    <xf numFmtId="186" fontId="32" fillId="24" borderId="27" xfId="0" applyNumberFormat="1" applyFont="1" applyFill="1" applyBorder="1" applyAlignment="1">
      <alignment horizontal="center" vertical="center"/>
    </xf>
    <xf numFmtId="0" fontId="25" fillId="26" borderId="21" xfId="0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169" fontId="20" fillId="7" borderId="15" xfId="0" applyNumberFormat="1" applyFont="1" applyFill="1" applyBorder="1" applyAlignment="1">
      <alignment horizontal="center" vertical="center"/>
    </xf>
    <xf numFmtId="169" fontId="28" fillId="7" borderId="16" xfId="0" applyNumberFormat="1" applyFont="1" applyFill="1" applyBorder="1" applyAlignment="1">
      <alignment horizontal="center" vertical="center"/>
    </xf>
    <xf numFmtId="169" fontId="28" fillId="7" borderId="17" xfId="0" applyNumberFormat="1" applyFont="1" applyFill="1" applyBorder="1" applyAlignment="1">
      <alignment horizontal="center" vertical="center"/>
    </xf>
    <xf numFmtId="186" fontId="20" fillId="7" borderId="15" xfId="0" applyNumberFormat="1" applyFont="1" applyFill="1" applyBorder="1" applyAlignment="1">
      <alignment horizontal="center" vertical="center"/>
    </xf>
    <xf numFmtId="186" fontId="28" fillId="7" borderId="16" xfId="0" applyNumberFormat="1" applyFont="1" applyFill="1" applyBorder="1" applyAlignment="1">
      <alignment horizontal="center" vertical="center"/>
    </xf>
    <xf numFmtId="186" fontId="28" fillId="7" borderId="17" xfId="0" applyNumberFormat="1" applyFont="1" applyFill="1" applyBorder="1" applyAlignment="1">
      <alignment horizontal="center" vertical="center"/>
    </xf>
    <xf numFmtId="0" fontId="24" fillId="27" borderId="39" xfId="0" applyFont="1" applyFill="1" applyBorder="1" applyAlignment="1">
      <alignment horizontal="center" vertical="center"/>
    </xf>
    <xf numFmtId="0" fontId="29" fillId="27" borderId="40" xfId="0" applyFont="1" applyFill="1" applyBorder="1" applyAlignment="1">
      <alignment horizontal="center" vertical="center"/>
    </xf>
    <xf numFmtId="0" fontId="29" fillId="27" borderId="41" xfId="0" applyFont="1" applyFill="1" applyBorder="1" applyAlignment="1">
      <alignment horizontal="center" vertical="center"/>
    </xf>
    <xf numFmtId="0" fontId="29" fillId="27" borderId="42" xfId="0" applyFont="1" applyFill="1" applyBorder="1" applyAlignment="1">
      <alignment horizontal="center" vertical="center"/>
    </xf>
    <xf numFmtId="0" fontId="29" fillId="27" borderId="43" xfId="0" applyFont="1" applyFill="1" applyBorder="1" applyAlignment="1">
      <alignment horizontal="center" vertical="center"/>
    </xf>
    <xf numFmtId="0" fontId="29" fillId="27" borderId="44" xfId="0" applyFont="1" applyFill="1" applyBorder="1" applyAlignment="1">
      <alignment horizontal="center" vertical="center"/>
    </xf>
    <xf numFmtId="186" fontId="32" fillId="24" borderId="45" xfId="0" applyNumberFormat="1" applyFont="1" applyFill="1" applyBorder="1" applyAlignment="1">
      <alignment horizontal="center" vertical="center"/>
    </xf>
    <xf numFmtId="186" fontId="20" fillId="24" borderId="45" xfId="0" applyNumberFormat="1" applyFont="1" applyFill="1" applyBorder="1" applyAlignment="1">
      <alignment horizontal="center" vertical="center"/>
    </xf>
    <xf numFmtId="186" fontId="20" fillId="24" borderId="46" xfId="0" applyNumberFormat="1" applyFont="1" applyFill="1" applyBorder="1" applyAlignment="1">
      <alignment horizontal="center" vertical="center"/>
    </xf>
    <xf numFmtId="186" fontId="20" fillId="24" borderId="47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66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AX77"/>
  <sheetViews>
    <sheetView tabSelected="1" zoomScalePageLayoutView="0" workbookViewId="0" topLeftCell="A1">
      <selection activeCell="T20" sqref="T20"/>
    </sheetView>
  </sheetViews>
  <sheetFormatPr defaultColWidth="11.421875" defaultRowHeight="12.75"/>
  <cols>
    <col min="1" max="1" width="2.7109375" style="1" customWidth="1"/>
    <col min="2" max="50" width="3.7109375" style="1" customWidth="1"/>
    <col min="51" max="51" width="2.7109375" style="1" customWidth="1"/>
    <col min="52" max="16384" width="11.421875" style="1" customWidth="1"/>
  </cols>
  <sheetData>
    <row r="1" spans="2:37" ht="12.75" customHeight="1">
      <c r="B1" s="51" t="s">
        <v>13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</row>
    <row r="2" spans="2:37" ht="9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6"/>
    </row>
    <row r="3" spans="2:37" ht="7.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50" ht="15.75">
      <c r="B4" s="6"/>
      <c r="C4" s="58" t="s">
        <v>0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5"/>
      <c r="S4" s="23"/>
      <c r="T4" s="23"/>
      <c r="U4" s="23"/>
      <c r="V4" s="58" t="s">
        <v>3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60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2:37" ht="4.5" customHeight="1">
      <c r="B5" s="2"/>
      <c r="C5" s="23"/>
      <c r="D5" s="23"/>
      <c r="E5" s="23"/>
      <c r="F5" s="23"/>
      <c r="G5" s="23"/>
      <c r="H5" s="23"/>
      <c r="I5" s="5"/>
      <c r="J5" s="5"/>
      <c r="K5" s="5"/>
      <c r="L5" s="5"/>
      <c r="M5" s="5"/>
      <c r="N5" s="5"/>
      <c r="O5" s="5"/>
      <c r="P5" s="5"/>
      <c r="Q5" s="5"/>
      <c r="R5" s="5"/>
      <c r="S5" s="9"/>
      <c r="T5" s="9"/>
      <c r="U5" s="9"/>
      <c r="V5" s="9"/>
      <c r="W5" s="9"/>
      <c r="X5" s="22"/>
      <c r="Y5" s="22"/>
      <c r="Z5" s="22"/>
      <c r="AA5" s="22"/>
      <c r="AB5" s="22"/>
      <c r="AC5" s="34"/>
      <c r="AD5" s="34"/>
      <c r="AE5" s="35"/>
      <c r="AF5" s="35"/>
      <c r="AG5" s="5"/>
      <c r="AH5" s="5"/>
      <c r="AI5" s="5"/>
      <c r="AJ5" s="5"/>
      <c r="AK5" s="4"/>
    </row>
    <row r="6" spans="2:37" ht="15" customHeight="1">
      <c r="B6" s="2"/>
      <c r="C6" s="37" t="s">
        <v>2</v>
      </c>
      <c r="D6" s="38"/>
      <c r="E6" s="38"/>
      <c r="F6" s="38"/>
      <c r="G6" s="39"/>
      <c r="H6" s="89">
        <v>11.65</v>
      </c>
      <c r="I6" s="90"/>
      <c r="J6" s="91"/>
      <c r="K6" s="5"/>
      <c r="L6" s="80" t="s">
        <v>10</v>
      </c>
      <c r="M6" s="81"/>
      <c r="N6" s="81"/>
      <c r="O6" s="81"/>
      <c r="P6" s="81"/>
      <c r="Q6" s="82"/>
      <c r="R6" s="11"/>
      <c r="S6" s="9"/>
      <c r="T6" s="9"/>
      <c r="U6" s="9"/>
      <c r="V6" s="77" t="s">
        <v>2</v>
      </c>
      <c r="W6" s="78"/>
      <c r="X6" s="78"/>
      <c r="Y6" s="78"/>
      <c r="Z6" s="79"/>
      <c r="AA6" s="89">
        <v>11.65</v>
      </c>
      <c r="AB6" s="90"/>
      <c r="AC6" s="91"/>
      <c r="AD6" s="34"/>
      <c r="AE6" s="80" t="s">
        <v>17</v>
      </c>
      <c r="AF6" s="81"/>
      <c r="AG6" s="81"/>
      <c r="AH6" s="81"/>
      <c r="AI6" s="81"/>
      <c r="AJ6" s="82"/>
      <c r="AK6" s="13"/>
    </row>
    <row r="7" spans="2:37" ht="5.25" customHeight="1">
      <c r="B7" s="2"/>
      <c r="C7" s="23"/>
      <c r="D7" s="23"/>
      <c r="E7" s="23"/>
      <c r="F7" s="23"/>
      <c r="G7" s="23"/>
      <c r="H7" s="23"/>
      <c r="I7" s="5"/>
      <c r="J7" s="5"/>
      <c r="K7" s="5"/>
      <c r="L7" s="83"/>
      <c r="M7" s="84"/>
      <c r="N7" s="84"/>
      <c r="O7" s="84"/>
      <c r="P7" s="84"/>
      <c r="Q7" s="85"/>
      <c r="R7" s="11"/>
      <c r="S7" s="9"/>
      <c r="T7" s="9"/>
      <c r="U7" s="9"/>
      <c r="V7" s="9"/>
      <c r="W7" s="9"/>
      <c r="X7" s="22"/>
      <c r="Y7" s="22"/>
      <c r="Z7" s="22"/>
      <c r="AA7" s="22"/>
      <c r="AB7" s="22"/>
      <c r="AC7" s="34"/>
      <c r="AD7" s="34"/>
      <c r="AE7" s="83"/>
      <c r="AF7" s="84"/>
      <c r="AG7" s="84"/>
      <c r="AH7" s="84"/>
      <c r="AI7" s="84"/>
      <c r="AJ7" s="85"/>
      <c r="AK7" s="13"/>
    </row>
    <row r="8" spans="2:37" ht="15" customHeight="1">
      <c r="B8" s="2"/>
      <c r="C8" s="37" t="s">
        <v>1</v>
      </c>
      <c r="D8" s="38"/>
      <c r="E8" s="38"/>
      <c r="F8" s="38"/>
      <c r="G8" s="39"/>
      <c r="H8" s="92">
        <f>H6*0.7812</f>
        <v>9.10098</v>
      </c>
      <c r="I8" s="93"/>
      <c r="J8" s="94"/>
      <c r="K8" s="5"/>
      <c r="L8" s="86"/>
      <c r="M8" s="87"/>
      <c r="N8" s="87"/>
      <c r="O8" s="87"/>
      <c r="P8" s="87"/>
      <c r="Q8" s="88"/>
      <c r="R8" s="11"/>
      <c r="S8" s="9"/>
      <c r="T8" s="9"/>
      <c r="U8" s="9"/>
      <c r="V8" s="77" t="s">
        <v>1</v>
      </c>
      <c r="W8" s="78"/>
      <c r="X8" s="78"/>
      <c r="Y8" s="78"/>
      <c r="Z8" s="79"/>
      <c r="AA8" s="92">
        <f>AA6*0.7682</f>
        <v>8.94953</v>
      </c>
      <c r="AB8" s="93"/>
      <c r="AC8" s="94"/>
      <c r="AD8" s="34"/>
      <c r="AE8" s="86"/>
      <c r="AF8" s="87"/>
      <c r="AG8" s="87"/>
      <c r="AH8" s="87"/>
      <c r="AI8" s="87"/>
      <c r="AJ8" s="88"/>
      <c r="AK8" s="13"/>
    </row>
    <row r="9" spans="2:37" ht="5.25" customHeight="1">
      <c r="B9" s="2"/>
      <c r="C9" s="23"/>
      <c r="D9" s="23"/>
      <c r="E9" s="23"/>
      <c r="F9" s="23"/>
      <c r="G9" s="23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9"/>
      <c r="T9" s="9"/>
      <c r="U9" s="9"/>
      <c r="V9" s="9"/>
      <c r="W9" s="9"/>
      <c r="X9" s="22"/>
      <c r="Y9" s="22"/>
      <c r="Z9" s="22"/>
      <c r="AA9" s="22"/>
      <c r="AB9" s="22"/>
      <c r="AC9" s="34"/>
      <c r="AD9" s="34"/>
      <c r="AE9" s="35"/>
      <c r="AF9" s="35"/>
      <c r="AG9" s="5"/>
      <c r="AH9" s="5"/>
      <c r="AI9" s="5"/>
      <c r="AJ9" s="5"/>
      <c r="AK9" s="4"/>
    </row>
    <row r="10" spans="2:37" ht="15" customHeight="1">
      <c r="B10" s="2"/>
      <c r="C10" s="95" t="s">
        <v>9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7"/>
      <c r="AK10" s="4"/>
    </row>
    <row r="11" spans="2:37" ht="15" customHeight="1">
      <c r="B11" s="2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100"/>
      <c r="AK11" s="4"/>
    </row>
    <row r="12" spans="2:37" ht="6" customHeight="1">
      <c r="B12" s="2"/>
      <c r="C12" s="23"/>
      <c r="D12" s="23"/>
      <c r="E12" s="23"/>
      <c r="F12" s="23"/>
      <c r="G12" s="23"/>
      <c r="H12" s="23"/>
      <c r="I12" s="5"/>
      <c r="J12" s="5"/>
      <c r="K12" s="5"/>
      <c r="L12" s="5"/>
      <c r="M12" s="5"/>
      <c r="N12" s="5"/>
      <c r="O12" s="5"/>
      <c r="P12" s="5"/>
      <c r="Q12" s="5"/>
      <c r="R12" s="5"/>
      <c r="S12" s="9"/>
      <c r="T12" s="9"/>
      <c r="U12" s="9"/>
      <c r="V12" s="9"/>
      <c r="W12" s="9"/>
      <c r="X12" s="22"/>
      <c r="Y12" s="22"/>
      <c r="Z12" s="22"/>
      <c r="AA12" s="22"/>
      <c r="AB12" s="22"/>
      <c r="AC12" s="34"/>
      <c r="AD12" s="34"/>
      <c r="AE12" s="35"/>
      <c r="AF12" s="35"/>
      <c r="AG12" s="5"/>
      <c r="AH12" s="5"/>
      <c r="AI12" s="5"/>
      <c r="AJ12" s="5"/>
      <c r="AK12" s="4"/>
    </row>
    <row r="13" spans="2:37" ht="15" customHeight="1">
      <c r="B13" s="2"/>
      <c r="C13" s="64" t="s">
        <v>11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  <c r="O13" s="5"/>
      <c r="P13" s="5"/>
      <c r="Q13" s="5"/>
      <c r="R13" s="5"/>
      <c r="S13" s="24"/>
      <c r="T13" s="23"/>
      <c r="U13" s="20"/>
      <c r="V13" s="64" t="s">
        <v>11</v>
      </c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  <c r="AH13" s="5"/>
      <c r="AI13" s="5"/>
      <c r="AJ13" s="5"/>
      <c r="AK13" s="4"/>
    </row>
    <row r="14" spans="2:40" ht="15" customHeight="1">
      <c r="B14" s="2"/>
      <c r="C14" s="64" t="s">
        <v>12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25"/>
      <c r="P14" s="25"/>
      <c r="Q14" s="23"/>
      <c r="R14" s="26"/>
      <c r="S14" s="22"/>
      <c r="T14" s="10"/>
      <c r="U14" s="10"/>
      <c r="V14" s="64" t="s">
        <v>16</v>
      </c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6"/>
      <c r="AH14" s="21"/>
      <c r="AI14" s="11"/>
      <c r="AJ14" s="11"/>
      <c r="AK14" s="12"/>
      <c r="AL14" s="5"/>
      <c r="AM14" s="5"/>
      <c r="AN14" s="5"/>
    </row>
    <row r="15" spans="2:40" ht="7.5" customHeight="1">
      <c r="B15" s="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12"/>
      <c r="AL15" s="5"/>
      <c r="AM15" s="5"/>
      <c r="AN15" s="5"/>
    </row>
    <row r="16" spans="2:40" ht="18.75" customHeight="1">
      <c r="B16" s="2"/>
      <c r="C16" s="69" t="s">
        <v>15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1"/>
      <c r="AK16" s="12"/>
      <c r="AL16" s="5"/>
      <c r="AM16" s="5"/>
      <c r="AN16" s="5"/>
    </row>
    <row r="17" spans="2:40" ht="7.5" customHeight="1"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1"/>
      <c r="O17" s="11"/>
      <c r="P17" s="11"/>
      <c r="Q17" s="11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13"/>
      <c r="AL17" s="11"/>
      <c r="AM17" s="11"/>
      <c r="AN17" s="5"/>
    </row>
    <row r="18" spans="2:40" ht="24.75" customHeight="1">
      <c r="B18" s="2"/>
      <c r="C18" s="73" t="s">
        <v>4</v>
      </c>
      <c r="D18" s="73"/>
      <c r="E18" s="73"/>
      <c r="F18" s="73" t="s">
        <v>5</v>
      </c>
      <c r="G18" s="73"/>
      <c r="H18" s="73"/>
      <c r="I18" s="75" t="s">
        <v>6</v>
      </c>
      <c r="J18" s="75"/>
      <c r="K18" s="75"/>
      <c r="L18" s="73" t="s">
        <v>7</v>
      </c>
      <c r="M18" s="73"/>
      <c r="N18" s="73"/>
      <c r="O18" s="73" t="s">
        <v>8</v>
      </c>
      <c r="P18" s="73"/>
      <c r="Q18" s="73"/>
      <c r="R18" s="36"/>
      <c r="S18" s="36"/>
      <c r="T18" s="36"/>
      <c r="U18" s="36"/>
      <c r="V18" s="73" t="s">
        <v>4</v>
      </c>
      <c r="W18" s="73"/>
      <c r="X18" s="73"/>
      <c r="Y18" s="73" t="s">
        <v>5</v>
      </c>
      <c r="Z18" s="73"/>
      <c r="AA18" s="73"/>
      <c r="AB18" s="75" t="s">
        <v>6</v>
      </c>
      <c r="AC18" s="75"/>
      <c r="AD18" s="75"/>
      <c r="AE18" s="73" t="s">
        <v>7</v>
      </c>
      <c r="AF18" s="73"/>
      <c r="AG18" s="73"/>
      <c r="AH18" s="73" t="s">
        <v>8</v>
      </c>
      <c r="AI18" s="73"/>
      <c r="AJ18" s="73"/>
      <c r="AK18" s="14"/>
      <c r="AN18" s="3"/>
    </row>
    <row r="19" spans="2:37" ht="19.5" customHeight="1">
      <c r="B19" s="2"/>
      <c r="C19" s="74"/>
      <c r="D19" s="74"/>
      <c r="E19" s="74"/>
      <c r="F19" s="74"/>
      <c r="G19" s="74"/>
      <c r="H19" s="74"/>
      <c r="I19" s="76"/>
      <c r="J19" s="76"/>
      <c r="K19" s="76"/>
      <c r="L19" s="74"/>
      <c r="M19" s="74"/>
      <c r="N19" s="74"/>
      <c r="O19" s="74"/>
      <c r="P19" s="74"/>
      <c r="Q19" s="74"/>
      <c r="R19" s="28"/>
      <c r="S19" s="28"/>
      <c r="T19" s="28"/>
      <c r="U19" s="28"/>
      <c r="V19" s="74"/>
      <c r="W19" s="74"/>
      <c r="X19" s="74"/>
      <c r="Y19" s="74"/>
      <c r="Z19" s="74"/>
      <c r="AA19" s="74"/>
      <c r="AB19" s="76"/>
      <c r="AC19" s="76"/>
      <c r="AD19" s="76"/>
      <c r="AE19" s="74"/>
      <c r="AF19" s="74"/>
      <c r="AG19" s="74"/>
      <c r="AH19" s="74"/>
      <c r="AI19" s="74"/>
      <c r="AJ19" s="74"/>
      <c r="AK19" s="14"/>
    </row>
    <row r="20" spans="2:38" ht="15" customHeight="1">
      <c r="B20" s="2"/>
      <c r="C20" s="72">
        <v>3.43</v>
      </c>
      <c r="D20" s="72"/>
      <c r="E20" s="72"/>
      <c r="F20" s="49">
        <f>C20*0.7812</f>
        <v>2.679516</v>
      </c>
      <c r="G20" s="49"/>
      <c r="H20" s="49"/>
      <c r="I20" s="47">
        <v>8</v>
      </c>
      <c r="J20" s="47"/>
      <c r="K20" s="47"/>
      <c r="L20" s="48">
        <f>C20*I20</f>
        <v>27.44</v>
      </c>
      <c r="M20" s="48"/>
      <c r="N20" s="48"/>
      <c r="O20" s="48">
        <f>F20*I20</f>
        <v>21.436128</v>
      </c>
      <c r="P20" s="48"/>
      <c r="Q20" s="48"/>
      <c r="R20" s="28"/>
      <c r="S20" s="28"/>
      <c r="T20" s="28"/>
      <c r="U20" s="28"/>
      <c r="V20" s="101">
        <v>3.43</v>
      </c>
      <c r="W20" s="101"/>
      <c r="X20" s="101"/>
      <c r="Y20" s="49">
        <f>V20*0.7682</f>
        <v>2.634926</v>
      </c>
      <c r="Z20" s="49"/>
      <c r="AA20" s="49"/>
      <c r="AB20" s="47">
        <v>8</v>
      </c>
      <c r="AC20" s="47"/>
      <c r="AD20" s="47"/>
      <c r="AE20" s="48">
        <f aca="true" t="shared" si="0" ref="AE20:AE36">V20*AB20</f>
        <v>27.44</v>
      </c>
      <c r="AF20" s="48"/>
      <c r="AG20" s="48"/>
      <c r="AH20" s="48">
        <f aca="true" t="shared" si="1" ref="AH20:AH42">Y20*AB20</f>
        <v>21.079408</v>
      </c>
      <c r="AI20" s="48"/>
      <c r="AJ20" s="48"/>
      <c r="AK20" s="13"/>
      <c r="AL20" s="11"/>
    </row>
    <row r="21" spans="2:37" ht="15" customHeight="1">
      <c r="B21" s="2"/>
      <c r="C21" s="68">
        <v>3.45</v>
      </c>
      <c r="D21" s="68"/>
      <c r="E21" s="68"/>
      <c r="F21" s="49">
        <f aca="true" t="shared" si="2" ref="F21:F28">C21*0.7812</f>
        <v>2.6951400000000003</v>
      </c>
      <c r="G21" s="49"/>
      <c r="H21" s="49"/>
      <c r="I21" s="47">
        <v>8</v>
      </c>
      <c r="J21" s="47"/>
      <c r="K21" s="47"/>
      <c r="L21" s="48">
        <f aca="true" t="shared" si="3" ref="L21:L36">C21*I21</f>
        <v>27.6</v>
      </c>
      <c r="M21" s="48"/>
      <c r="N21" s="48"/>
      <c r="O21" s="48">
        <f aca="true" t="shared" si="4" ref="O21:O37">F21*I21</f>
        <v>21.561120000000003</v>
      </c>
      <c r="P21" s="48"/>
      <c r="Q21" s="48"/>
      <c r="R21" s="15"/>
      <c r="S21" s="15"/>
      <c r="T21" s="15"/>
      <c r="U21" s="15"/>
      <c r="V21" s="102">
        <v>3.45</v>
      </c>
      <c r="W21" s="102"/>
      <c r="X21" s="102"/>
      <c r="Y21" s="49">
        <f>V21*0.7682</f>
        <v>2.65029</v>
      </c>
      <c r="Z21" s="49"/>
      <c r="AA21" s="49"/>
      <c r="AB21" s="47">
        <v>8</v>
      </c>
      <c r="AC21" s="47"/>
      <c r="AD21" s="47"/>
      <c r="AE21" s="48">
        <f t="shared" si="0"/>
        <v>27.6</v>
      </c>
      <c r="AF21" s="48"/>
      <c r="AG21" s="48"/>
      <c r="AH21" s="48">
        <f t="shared" si="1"/>
        <v>21.20232</v>
      </c>
      <c r="AI21" s="48"/>
      <c r="AJ21" s="48"/>
      <c r="AK21" s="4"/>
    </row>
    <row r="22" spans="2:37" ht="15" customHeight="1">
      <c r="B22" s="2"/>
      <c r="C22" s="68">
        <v>3.5</v>
      </c>
      <c r="D22" s="68"/>
      <c r="E22" s="68"/>
      <c r="F22" s="49">
        <f t="shared" si="2"/>
        <v>2.7342</v>
      </c>
      <c r="G22" s="49"/>
      <c r="H22" s="49"/>
      <c r="I22" s="47">
        <v>8</v>
      </c>
      <c r="J22" s="47"/>
      <c r="K22" s="47"/>
      <c r="L22" s="48">
        <f t="shared" si="3"/>
        <v>28</v>
      </c>
      <c r="M22" s="48"/>
      <c r="N22" s="48"/>
      <c r="O22" s="48">
        <f t="shared" si="4"/>
        <v>21.8736</v>
      </c>
      <c r="P22" s="48"/>
      <c r="Q22" s="48"/>
      <c r="R22" s="29"/>
      <c r="S22" s="29"/>
      <c r="T22" s="29"/>
      <c r="U22" s="29"/>
      <c r="V22" s="102">
        <v>3.5</v>
      </c>
      <c r="W22" s="102"/>
      <c r="X22" s="102"/>
      <c r="Y22" s="49">
        <f>V22*0.7682</f>
        <v>2.6887</v>
      </c>
      <c r="Z22" s="49"/>
      <c r="AA22" s="49"/>
      <c r="AB22" s="47">
        <v>8</v>
      </c>
      <c r="AC22" s="47"/>
      <c r="AD22" s="47"/>
      <c r="AE22" s="48">
        <f t="shared" si="0"/>
        <v>28</v>
      </c>
      <c r="AF22" s="48"/>
      <c r="AG22" s="48"/>
      <c r="AH22" s="48">
        <f t="shared" si="1"/>
        <v>21.5096</v>
      </c>
      <c r="AI22" s="48"/>
      <c r="AJ22" s="48"/>
      <c r="AK22" s="4"/>
    </row>
    <row r="23" spans="2:37" ht="15" customHeight="1">
      <c r="B23" s="2"/>
      <c r="C23" s="68">
        <v>3.55</v>
      </c>
      <c r="D23" s="68"/>
      <c r="E23" s="68"/>
      <c r="F23" s="49">
        <f t="shared" si="2"/>
        <v>2.77326</v>
      </c>
      <c r="G23" s="49"/>
      <c r="H23" s="49"/>
      <c r="I23" s="47">
        <v>8</v>
      </c>
      <c r="J23" s="47"/>
      <c r="K23" s="47"/>
      <c r="L23" s="48">
        <f t="shared" si="3"/>
        <v>28.4</v>
      </c>
      <c r="M23" s="48"/>
      <c r="N23" s="48"/>
      <c r="O23" s="48">
        <f t="shared" si="4"/>
        <v>22.18608</v>
      </c>
      <c r="P23" s="48"/>
      <c r="Q23" s="48"/>
      <c r="R23" s="15"/>
      <c r="S23" s="15"/>
      <c r="T23" s="15"/>
      <c r="U23" s="15"/>
      <c r="V23" s="102">
        <v>3.55</v>
      </c>
      <c r="W23" s="102"/>
      <c r="X23" s="102"/>
      <c r="Y23" s="49">
        <f aca="true" t="shared" si="5" ref="Y23:Y74">V23*0.7682</f>
        <v>2.7271099999999997</v>
      </c>
      <c r="Z23" s="49"/>
      <c r="AA23" s="49"/>
      <c r="AB23" s="47">
        <v>8</v>
      </c>
      <c r="AC23" s="47"/>
      <c r="AD23" s="47"/>
      <c r="AE23" s="48">
        <f t="shared" si="0"/>
        <v>28.4</v>
      </c>
      <c r="AF23" s="48"/>
      <c r="AG23" s="48"/>
      <c r="AH23" s="48">
        <f t="shared" si="1"/>
        <v>21.816879999999998</v>
      </c>
      <c r="AI23" s="48"/>
      <c r="AJ23" s="48"/>
      <c r="AK23" s="4"/>
    </row>
    <row r="24" spans="2:37" ht="15" customHeight="1">
      <c r="B24" s="2"/>
      <c r="C24" s="68">
        <v>3.6</v>
      </c>
      <c r="D24" s="68"/>
      <c r="E24" s="68"/>
      <c r="F24" s="49">
        <f t="shared" si="2"/>
        <v>2.81232</v>
      </c>
      <c r="G24" s="49"/>
      <c r="H24" s="49"/>
      <c r="I24" s="47">
        <v>8</v>
      </c>
      <c r="J24" s="47"/>
      <c r="K24" s="47"/>
      <c r="L24" s="48">
        <f t="shared" si="3"/>
        <v>28.8</v>
      </c>
      <c r="M24" s="48"/>
      <c r="N24" s="48"/>
      <c r="O24" s="48">
        <f t="shared" si="4"/>
        <v>22.49856</v>
      </c>
      <c r="P24" s="48"/>
      <c r="Q24" s="48"/>
      <c r="R24" s="30"/>
      <c r="S24" s="27"/>
      <c r="T24" s="27"/>
      <c r="U24" s="27"/>
      <c r="V24" s="102">
        <v>3.6</v>
      </c>
      <c r="W24" s="102"/>
      <c r="X24" s="102"/>
      <c r="Y24" s="49">
        <f t="shared" si="5"/>
        <v>2.76552</v>
      </c>
      <c r="Z24" s="49"/>
      <c r="AA24" s="49"/>
      <c r="AB24" s="47">
        <v>8</v>
      </c>
      <c r="AC24" s="47"/>
      <c r="AD24" s="47"/>
      <c r="AE24" s="48">
        <f t="shared" si="0"/>
        <v>28.8</v>
      </c>
      <c r="AF24" s="48"/>
      <c r="AG24" s="48"/>
      <c r="AH24" s="48">
        <f t="shared" si="1"/>
        <v>22.12416</v>
      </c>
      <c r="AI24" s="48"/>
      <c r="AJ24" s="48"/>
      <c r="AK24" s="4"/>
    </row>
    <row r="25" spans="2:37" ht="15" customHeight="1">
      <c r="B25" s="2"/>
      <c r="C25" s="68">
        <v>3.65</v>
      </c>
      <c r="D25" s="68"/>
      <c r="E25" s="68"/>
      <c r="F25" s="49">
        <f t="shared" si="2"/>
        <v>2.85138</v>
      </c>
      <c r="G25" s="49"/>
      <c r="H25" s="49"/>
      <c r="I25" s="47">
        <v>8</v>
      </c>
      <c r="J25" s="47"/>
      <c r="K25" s="47"/>
      <c r="L25" s="48">
        <f t="shared" si="3"/>
        <v>29.2</v>
      </c>
      <c r="M25" s="48"/>
      <c r="N25" s="48"/>
      <c r="O25" s="48">
        <f t="shared" si="4"/>
        <v>22.81104</v>
      </c>
      <c r="P25" s="48"/>
      <c r="Q25" s="48"/>
      <c r="R25" s="27"/>
      <c r="S25" s="27"/>
      <c r="T25" s="27"/>
      <c r="U25" s="27"/>
      <c r="V25" s="102">
        <v>3.65</v>
      </c>
      <c r="W25" s="102"/>
      <c r="X25" s="102"/>
      <c r="Y25" s="49">
        <f t="shared" si="5"/>
        <v>2.80393</v>
      </c>
      <c r="Z25" s="49"/>
      <c r="AA25" s="49"/>
      <c r="AB25" s="47">
        <v>8</v>
      </c>
      <c r="AC25" s="47"/>
      <c r="AD25" s="47"/>
      <c r="AE25" s="48">
        <f t="shared" si="0"/>
        <v>29.2</v>
      </c>
      <c r="AF25" s="48"/>
      <c r="AG25" s="48"/>
      <c r="AH25" s="48">
        <f t="shared" si="1"/>
        <v>22.43144</v>
      </c>
      <c r="AI25" s="48"/>
      <c r="AJ25" s="48"/>
      <c r="AK25" s="4"/>
    </row>
    <row r="26" spans="2:37" ht="15" customHeight="1">
      <c r="B26" s="2"/>
      <c r="C26" s="67">
        <v>3.7</v>
      </c>
      <c r="D26" s="67"/>
      <c r="E26" s="67"/>
      <c r="F26" s="49">
        <f t="shared" si="2"/>
        <v>2.8904400000000003</v>
      </c>
      <c r="G26" s="49"/>
      <c r="H26" s="49"/>
      <c r="I26" s="47">
        <v>8</v>
      </c>
      <c r="J26" s="47"/>
      <c r="K26" s="47"/>
      <c r="L26" s="48">
        <f t="shared" si="3"/>
        <v>29.6</v>
      </c>
      <c r="M26" s="48"/>
      <c r="N26" s="48"/>
      <c r="O26" s="48">
        <f t="shared" si="4"/>
        <v>23.123520000000003</v>
      </c>
      <c r="P26" s="48"/>
      <c r="Q26" s="48"/>
      <c r="R26" s="16"/>
      <c r="S26" s="16"/>
      <c r="T26" s="16"/>
      <c r="U26" s="16"/>
      <c r="V26" s="68">
        <v>3.7</v>
      </c>
      <c r="W26" s="68"/>
      <c r="X26" s="68"/>
      <c r="Y26" s="49">
        <f t="shared" si="5"/>
        <v>2.84234</v>
      </c>
      <c r="Z26" s="49"/>
      <c r="AA26" s="49"/>
      <c r="AB26" s="47">
        <v>8</v>
      </c>
      <c r="AC26" s="47"/>
      <c r="AD26" s="47"/>
      <c r="AE26" s="48">
        <f t="shared" si="0"/>
        <v>29.6</v>
      </c>
      <c r="AF26" s="48"/>
      <c r="AG26" s="48"/>
      <c r="AH26" s="48">
        <f t="shared" si="1"/>
        <v>22.73872</v>
      </c>
      <c r="AI26" s="48"/>
      <c r="AJ26" s="48"/>
      <c r="AK26" s="4"/>
    </row>
    <row r="27" spans="2:37" ht="15" customHeight="1">
      <c r="B27" s="2"/>
      <c r="C27" s="68">
        <v>3.75</v>
      </c>
      <c r="D27" s="68"/>
      <c r="E27" s="68"/>
      <c r="F27" s="49">
        <f t="shared" si="2"/>
        <v>2.9295</v>
      </c>
      <c r="G27" s="49"/>
      <c r="H27" s="49"/>
      <c r="I27" s="47">
        <v>8</v>
      </c>
      <c r="J27" s="47"/>
      <c r="K27" s="47"/>
      <c r="L27" s="48">
        <f t="shared" si="3"/>
        <v>30</v>
      </c>
      <c r="M27" s="48"/>
      <c r="N27" s="48"/>
      <c r="O27" s="48">
        <f t="shared" si="4"/>
        <v>23.436</v>
      </c>
      <c r="P27" s="48"/>
      <c r="Q27" s="48"/>
      <c r="R27" s="32"/>
      <c r="S27" s="32"/>
      <c r="T27" s="32"/>
      <c r="U27" s="32"/>
      <c r="V27" s="68">
        <v>3.75</v>
      </c>
      <c r="W27" s="68"/>
      <c r="X27" s="68"/>
      <c r="Y27" s="49">
        <f t="shared" si="5"/>
        <v>2.88075</v>
      </c>
      <c r="Z27" s="49"/>
      <c r="AA27" s="49"/>
      <c r="AB27" s="47">
        <v>8</v>
      </c>
      <c r="AC27" s="47"/>
      <c r="AD27" s="47"/>
      <c r="AE27" s="48">
        <f t="shared" si="0"/>
        <v>30</v>
      </c>
      <c r="AF27" s="48"/>
      <c r="AG27" s="48"/>
      <c r="AH27" s="48">
        <f t="shared" si="1"/>
        <v>23.046</v>
      </c>
      <c r="AI27" s="48"/>
      <c r="AJ27" s="48"/>
      <c r="AK27" s="4"/>
    </row>
    <row r="28" spans="2:37" ht="15" customHeight="1">
      <c r="B28" s="2"/>
      <c r="C28" s="68">
        <v>3.8</v>
      </c>
      <c r="D28" s="68"/>
      <c r="E28" s="68"/>
      <c r="F28" s="49">
        <f t="shared" si="2"/>
        <v>2.96856</v>
      </c>
      <c r="G28" s="49"/>
      <c r="H28" s="49"/>
      <c r="I28" s="47">
        <v>8</v>
      </c>
      <c r="J28" s="47"/>
      <c r="K28" s="47"/>
      <c r="L28" s="48">
        <f t="shared" si="3"/>
        <v>30.4</v>
      </c>
      <c r="M28" s="48"/>
      <c r="N28" s="48"/>
      <c r="O28" s="48">
        <f t="shared" si="4"/>
        <v>23.74848</v>
      </c>
      <c r="P28" s="48"/>
      <c r="Q28" s="48"/>
      <c r="R28" s="32"/>
      <c r="S28" s="32"/>
      <c r="T28" s="32"/>
      <c r="U28" s="32"/>
      <c r="V28" s="68">
        <v>3.8</v>
      </c>
      <c r="W28" s="68"/>
      <c r="X28" s="68"/>
      <c r="Y28" s="49">
        <f t="shared" si="5"/>
        <v>2.9191599999999998</v>
      </c>
      <c r="Z28" s="49"/>
      <c r="AA28" s="49"/>
      <c r="AB28" s="47">
        <v>8</v>
      </c>
      <c r="AC28" s="47"/>
      <c r="AD28" s="47"/>
      <c r="AE28" s="48">
        <f t="shared" si="0"/>
        <v>30.4</v>
      </c>
      <c r="AF28" s="48"/>
      <c r="AG28" s="48"/>
      <c r="AH28" s="48">
        <f t="shared" si="1"/>
        <v>23.353279999999998</v>
      </c>
      <c r="AI28" s="48"/>
      <c r="AJ28" s="48"/>
      <c r="AK28" s="4"/>
    </row>
    <row r="29" spans="2:37" ht="15" customHeight="1">
      <c r="B29" s="2"/>
      <c r="C29" s="68">
        <v>3.85</v>
      </c>
      <c r="D29" s="68"/>
      <c r="E29" s="68"/>
      <c r="F29" s="49">
        <f>C29*0.7812</f>
        <v>3.00762</v>
      </c>
      <c r="G29" s="49"/>
      <c r="H29" s="49"/>
      <c r="I29" s="47">
        <v>8</v>
      </c>
      <c r="J29" s="47"/>
      <c r="K29" s="47"/>
      <c r="L29" s="48">
        <f t="shared" si="3"/>
        <v>30.8</v>
      </c>
      <c r="M29" s="48"/>
      <c r="N29" s="48"/>
      <c r="O29" s="48">
        <f t="shared" si="4"/>
        <v>24.06096</v>
      </c>
      <c r="P29" s="48"/>
      <c r="Q29" s="48"/>
      <c r="R29" s="32"/>
      <c r="S29" s="32"/>
      <c r="T29" s="32"/>
      <c r="U29" s="32"/>
      <c r="V29" s="68">
        <v>3.85</v>
      </c>
      <c r="W29" s="68"/>
      <c r="X29" s="68"/>
      <c r="Y29" s="49">
        <f t="shared" si="5"/>
        <v>2.95757</v>
      </c>
      <c r="Z29" s="49"/>
      <c r="AA29" s="49"/>
      <c r="AB29" s="47">
        <v>8</v>
      </c>
      <c r="AC29" s="47"/>
      <c r="AD29" s="47"/>
      <c r="AE29" s="48">
        <f t="shared" si="0"/>
        <v>30.8</v>
      </c>
      <c r="AF29" s="48"/>
      <c r="AG29" s="48"/>
      <c r="AH29" s="48">
        <f t="shared" si="1"/>
        <v>23.66056</v>
      </c>
      <c r="AI29" s="48"/>
      <c r="AJ29" s="48"/>
      <c r="AK29" s="4"/>
    </row>
    <row r="30" spans="2:37" ht="15" customHeight="1">
      <c r="B30" s="2"/>
      <c r="C30" s="68">
        <v>3.9</v>
      </c>
      <c r="D30" s="68"/>
      <c r="E30" s="68"/>
      <c r="F30" s="49">
        <f aca="true" t="shared" si="6" ref="F30:F35">C30*0.7812</f>
        <v>3.04668</v>
      </c>
      <c r="G30" s="49"/>
      <c r="H30" s="49"/>
      <c r="I30" s="47">
        <v>8</v>
      </c>
      <c r="J30" s="47"/>
      <c r="K30" s="47"/>
      <c r="L30" s="48">
        <f t="shared" si="3"/>
        <v>31.2</v>
      </c>
      <c r="M30" s="48"/>
      <c r="N30" s="48"/>
      <c r="O30" s="48">
        <f t="shared" si="4"/>
        <v>24.37344</v>
      </c>
      <c r="P30" s="48"/>
      <c r="Q30" s="48"/>
      <c r="R30" s="32"/>
      <c r="S30" s="32"/>
      <c r="T30" s="32"/>
      <c r="U30" s="32"/>
      <c r="V30" s="68">
        <v>3.9</v>
      </c>
      <c r="W30" s="68"/>
      <c r="X30" s="68"/>
      <c r="Y30" s="49">
        <f t="shared" si="5"/>
        <v>2.99598</v>
      </c>
      <c r="Z30" s="49"/>
      <c r="AA30" s="49"/>
      <c r="AB30" s="47">
        <v>8</v>
      </c>
      <c r="AC30" s="47"/>
      <c r="AD30" s="47"/>
      <c r="AE30" s="48">
        <f t="shared" si="0"/>
        <v>31.2</v>
      </c>
      <c r="AF30" s="48"/>
      <c r="AG30" s="48"/>
      <c r="AH30" s="48">
        <f t="shared" si="1"/>
        <v>23.96784</v>
      </c>
      <c r="AI30" s="48"/>
      <c r="AJ30" s="48"/>
      <c r="AK30" s="4"/>
    </row>
    <row r="31" spans="2:37" ht="15" customHeight="1">
      <c r="B31" s="2"/>
      <c r="C31" s="68">
        <v>3.95</v>
      </c>
      <c r="D31" s="68"/>
      <c r="E31" s="68"/>
      <c r="F31" s="49">
        <f t="shared" si="6"/>
        <v>3.0857400000000004</v>
      </c>
      <c r="G31" s="49"/>
      <c r="H31" s="49"/>
      <c r="I31" s="47">
        <v>8</v>
      </c>
      <c r="J31" s="47"/>
      <c r="K31" s="47"/>
      <c r="L31" s="48">
        <f t="shared" si="3"/>
        <v>31.6</v>
      </c>
      <c r="M31" s="48"/>
      <c r="N31" s="48"/>
      <c r="O31" s="48">
        <f t="shared" si="4"/>
        <v>24.685920000000003</v>
      </c>
      <c r="P31" s="48"/>
      <c r="Q31" s="48"/>
      <c r="R31" s="32"/>
      <c r="S31" s="32"/>
      <c r="T31" s="32"/>
      <c r="U31" s="32"/>
      <c r="V31" s="68">
        <v>3.95</v>
      </c>
      <c r="W31" s="68"/>
      <c r="X31" s="68"/>
      <c r="Y31" s="49">
        <f t="shared" si="5"/>
        <v>3.03439</v>
      </c>
      <c r="Z31" s="49"/>
      <c r="AA31" s="49"/>
      <c r="AB31" s="47">
        <v>8</v>
      </c>
      <c r="AC31" s="47"/>
      <c r="AD31" s="47"/>
      <c r="AE31" s="48">
        <f t="shared" si="0"/>
        <v>31.6</v>
      </c>
      <c r="AF31" s="48"/>
      <c r="AG31" s="48"/>
      <c r="AH31" s="48">
        <f t="shared" si="1"/>
        <v>24.27512</v>
      </c>
      <c r="AI31" s="48"/>
      <c r="AJ31" s="48"/>
      <c r="AK31" s="4"/>
    </row>
    <row r="32" spans="2:37" ht="15" customHeight="1">
      <c r="B32" s="2"/>
      <c r="C32" s="68">
        <v>4</v>
      </c>
      <c r="D32" s="68"/>
      <c r="E32" s="68"/>
      <c r="F32" s="49">
        <f t="shared" si="6"/>
        <v>3.1248</v>
      </c>
      <c r="G32" s="49"/>
      <c r="H32" s="49"/>
      <c r="I32" s="47">
        <v>8</v>
      </c>
      <c r="J32" s="47"/>
      <c r="K32" s="47"/>
      <c r="L32" s="48">
        <f t="shared" si="3"/>
        <v>32</v>
      </c>
      <c r="M32" s="48"/>
      <c r="N32" s="48"/>
      <c r="O32" s="48">
        <f t="shared" si="4"/>
        <v>24.9984</v>
      </c>
      <c r="P32" s="48"/>
      <c r="Q32" s="48"/>
      <c r="R32" s="32"/>
      <c r="S32" s="32"/>
      <c r="T32" s="32"/>
      <c r="U32" s="32"/>
      <c r="V32" s="67">
        <v>4</v>
      </c>
      <c r="W32" s="67"/>
      <c r="X32" s="67"/>
      <c r="Y32" s="49">
        <f t="shared" si="5"/>
        <v>3.0728</v>
      </c>
      <c r="Z32" s="49"/>
      <c r="AA32" s="49"/>
      <c r="AB32" s="47">
        <v>8</v>
      </c>
      <c r="AC32" s="47"/>
      <c r="AD32" s="47"/>
      <c r="AE32" s="48">
        <f t="shared" si="0"/>
        <v>32</v>
      </c>
      <c r="AF32" s="48"/>
      <c r="AG32" s="48"/>
      <c r="AH32" s="48">
        <f t="shared" si="1"/>
        <v>24.5824</v>
      </c>
      <c r="AI32" s="48"/>
      <c r="AJ32" s="48"/>
      <c r="AK32" s="4"/>
    </row>
    <row r="33" spans="2:37" ht="15" customHeight="1">
      <c r="B33" s="2"/>
      <c r="C33" s="67">
        <v>4.05</v>
      </c>
      <c r="D33" s="67"/>
      <c r="E33" s="67"/>
      <c r="F33" s="49">
        <f t="shared" si="6"/>
        <v>3.1638599999999997</v>
      </c>
      <c r="G33" s="49"/>
      <c r="H33" s="49"/>
      <c r="I33" s="47">
        <v>8</v>
      </c>
      <c r="J33" s="47"/>
      <c r="K33" s="47"/>
      <c r="L33" s="48">
        <f t="shared" si="3"/>
        <v>32.4</v>
      </c>
      <c r="M33" s="48"/>
      <c r="N33" s="48"/>
      <c r="O33" s="48">
        <f t="shared" si="4"/>
        <v>25.310879999999997</v>
      </c>
      <c r="P33" s="48"/>
      <c r="Q33" s="48"/>
      <c r="R33" s="32"/>
      <c r="S33" s="32"/>
      <c r="T33" s="32"/>
      <c r="U33" s="32"/>
      <c r="V33" s="68">
        <v>4.05</v>
      </c>
      <c r="W33" s="68"/>
      <c r="X33" s="68"/>
      <c r="Y33" s="49">
        <f t="shared" si="5"/>
        <v>3.11121</v>
      </c>
      <c r="Z33" s="49"/>
      <c r="AA33" s="49"/>
      <c r="AB33" s="47">
        <v>8</v>
      </c>
      <c r="AC33" s="47"/>
      <c r="AD33" s="47"/>
      <c r="AE33" s="48">
        <f t="shared" si="0"/>
        <v>32.4</v>
      </c>
      <c r="AF33" s="48"/>
      <c r="AG33" s="48"/>
      <c r="AH33" s="48">
        <f t="shared" si="1"/>
        <v>24.88968</v>
      </c>
      <c r="AI33" s="48"/>
      <c r="AJ33" s="48"/>
      <c r="AK33" s="4"/>
    </row>
    <row r="34" spans="2:37" ht="15" customHeight="1">
      <c r="B34" s="2"/>
      <c r="C34" s="68">
        <v>4.1</v>
      </c>
      <c r="D34" s="68"/>
      <c r="E34" s="68"/>
      <c r="F34" s="49">
        <f t="shared" si="6"/>
        <v>3.2029199999999998</v>
      </c>
      <c r="G34" s="49"/>
      <c r="H34" s="49"/>
      <c r="I34" s="47">
        <v>8</v>
      </c>
      <c r="J34" s="47"/>
      <c r="K34" s="47"/>
      <c r="L34" s="48">
        <f t="shared" si="3"/>
        <v>32.8</v>
      </c>
      <c r="M34" s="48"/>
      <c r="N34" s="48"/>
      <c r="O34" s="48">
        <f t="shared" si="4"/>
        <v>25.623359999999998</v>
      </c>
      <c r="P34" s="48"/>
      <c r="Q34" s="48"/>
      <c r="R34" s="32"/>
      <c r="S34" s="32"/>
      <c r="T34" s="32"/>
      <c r="U34" s="32"/>
      <c r="V34" s="103">
        <v>4.1</v>
      </c>
      <c r="W34" s="103"/>
      <c r="X34" s="103"/>
      <c r="Y34" s="49">
        <f t="shared" si="5"/>
        <v>3.1496199999999996</v>
      </c>
      <c r="Z34" s="49"/>
      <c r="AA34" s="49"/>
      <c r="AB34" s="47">
        <v>8</v>
      </c>
      <c r="AC34" s="47"/>
      <c r="AD34" s="47"/>
      <c r="AE34" s="48">
        <f t="shared" si="0"/>
        <v>32.8</v>
      </c>
      <c r="AF34" s="48"/>
      <c r="AG34" s="48"/>
      <c r="AH34" s="48">
        <f t="shared" si="1"/>
        <v>25.196959999999997</v>
      </c>
      <c r="AI34" s="48"/>
      <c r="AJ34" s="48"/>
      <c r="AK34" s="4"/>
    </row>
    <row r="35" spans="2:37" ht="15" customHeight="1">
      <c r="B35" s="2"/>
      <c r="C35" s="68">
        <v>4.15</v>
      </c>
      <c r="D35" s="68"/>
      <c r="E35" s="68"/>
      <c r="F35" s="49">
        <f t="shared" si="6"/>
        <v>3.2419800000000003</v>
      </c>
      <c r="G35" s="49"/>
      <c r="H35" s="49"/>
      <c r="I35" s="47">
        <v>8</v>
      </c>
      <c r="J35" s="47"/>
      <c r="K35" s="47"/>
      <c r="L35" s="48">
        <f t="shared" si="3"/>
        <v>33.2</v>
      </c>
      <c r="M35" s="48"/>
      <c r="N35" s="48"/>
      <c r="O35" s="48">
        <f t="shared" si="4"/>
        <v>25.935840000000002</v>
      </c>
      <c r="P35" s="48"/>
      <c r="Q35" s="48"/>
      <c r="R35" s="32"/>
      <c r="S35" s="32"/>
      <c r="T35" s="32"/>
      <c r="U35" s="32"/>
      <c r="V35" s="103">
        <v>4.15</v>
      </c>
      <c r="W35" s="103"/>
      <c r="X35" s="103"/>
      <c r="Y35" s="49">
        <f t="shared" si="5"/>
        <v>3.1880300000000004</v>
      </c>
      <c r="Z35" s="49"/>
      <c r="AA35" s="49"/>
      <c r="AB35" s="47">
        <v>8</v>
      </c>
      <c r="AC35" s="47"/>
      <c r="AD35" s="47"/>
      <c r="AE35" s="48">
        <f t="shared" si="0"/>
        <v>33.2</v>
      </c>
      <c r="AF35" s="48"/>
      <c r="AG35" s="48"/>
      <c r="AH35" s="48">
        <f t="shared" si="1"/>
        <v>25.504240000000003</v>
      </c>
      <c r="AI35" s="48"/>
      <c r="AJ35" s="48"/>
      <c r="AK35" s="4"/>
    </row>
    <row r="36" spans="2:37" ht="15" customHeight="1">
      <c r="B36" s="2"/>
      <c r="C36" s="68">
        <v>4.2</v>
      </c>
      <c r="D36" s="68"/>
      <c r="E36" s="68"/>
      <c r="F36" s="49">
        <f aca="true" t="shared" si="7" ref="F36:F44">C36*0.7812</f>
        <v>3.28104</v>
      </c>
      <c r="G36" s="49"/>
      <c r="H36" s="49"/>
      <c r="I36" s="47">
        <v>8</v>
      </c>
      <c r="J36" s="47"/>
      <c r="K36" s="47"/>
      <c r="L36" s="48">
        <f t="shared" si="3"/>
        <v>33.6</v>
      </c>
      <c r="M36" s="48"/>
      <c r="N36" s="48"/>
      <c r="O36" s="48">
        <f t="shared" si="4"/>
        <v>26.24832</v>
      </c>
      <c r="P36" s="48"/>
      <c r="Q36" s="48"/>
      <c r="R36" s="33"/>
      <c r="S36" s="33"/>
      <c r="T36" s="33"/>
      <c r="U36" s="33"/>
      <c r="V36" s="67">
        <v>4.2</v>
      </c>
      <c r="W36" s="67"/>
      <c r="X36" s="67"/>
      <c r="Y36" s="49">
        <f t="shared" si="5"/>
        <v>3.22644</v>
      </c>
      <c r="Z36" s="49"/>
      <c r="AA36" s="49"/>
      <c r="AB36" s="47">
        <v>8</v>
      </c>
      <c r="AC36" s="47"/>
      <c r="AD36" s="47"/>
      <c r="AE36" s="48">
        <f t="shared" si="0"/>
        <v>33.6</v>
      </c>
      <c r="AF36" s="48"/>
      <c r="AG36" s="48"/>
      <c r="AH36" s="48">
        <f t="shared" si="1"/>
        <v>25.81152</v>
      </c>
      <c r="AI36" s="48"/>
      <c r="AJ36" s="48"/>
      <c r="AK36" s="4"/>
    </row>
    <row r="37" spans="2:37" ht="15" customHeight="1">
      <c r="B37" s="2"/>
      <c r="C37" s="45">
        <v>4.25</v>
      </c>
      <c r="D37" s="45"/>
      <c r="E37" s="45"/>
      <c r="F37" s="49">
        <f t="shared" si="7"/>
        <v>3.3201</v>
      </c>
      <c r="G37" s="49"/>
      <c r="H37" s="49"/>
      <c r="I37" s="47">
        <v>8</v>
      </c>
      <c r="J37" s="47"/>
      <c r="K37" s="47"/>
      <c r="L37" s="48">
        <f aca="true" t="shared" si="8" ref="L37:L44">C37*I37</f>
        <v>34</v>
      </c>
      <c r="M37" s="48"/>
      <c r="N37" s="48"/>
      <c r="O37" s="48">
        <f t="shared" si="4"/>
        <v>26.5608</v>
      </c>
      <c r="P37" s="48"/>
      <c r="Q37" s="48"/>
      <c r="R37" s="33"/>
      <c r="S37" s="33"/>
      <c r="T37" s="33"/>
      <c r="U37" s="33"/>
      <c r="V37" s="104">
        <v>4.25</v>
      </c>
      <c r="W37" s="104"/>
      <c r="X37" s="104"/>
      <c r="Y37" s="49">
        <f t="shared" si="5"/>
        <v>3.26485</v>
      </c>
      <c r="Z37" s="49"/>
      <c r="AA37" s="49"/>
      <c r="AB37" s="47">
        <v>8</v>
      </c>
      <c r="AC37" s="47"/>
      <c r="AD37" s="47"/>
      <c r="AE37" s="48">
        <f aca="true" t="shared" si="9" ref="AE37:AE46">V37*AB37</f>
        <v>34</v>
      </c>
      <c r="AF37" s="48"/>
      <c r="AG37" s="48"/>
      <c r="AH37" s="48">
        <f t="shared" si="1"/>
        <v>26.1188</v>
      </c>
      <c r="AI37" s="48"/>
      <c r="AJ37" s="48"/>
      <c r="AK37" s="4"/>
    </row>
    <row r="38" spans="2:37" ht="15" customHeight="1">
      <c r="B38" s="2"/>
      <c r="C38" s="45">
        <v>4.3</v>
      </c>
      <c r="D38" s="45"/>
      <c r="E38" s="45"/>
      <c r="F38" s="49">
        <f t="shared" si="7"/>
        <v>3.3591599999999997</v>
      </c>
      <c r="G38" s="49"/>
      <c r="H38" s="49"/>
      <c r="I38" s="47">
        <v>8</v>
      </c>
      <c r="J38" s="47"/>
      <c r="K38" s="47"/>
      <c r="L38" s="48">
        <f t="shared" si="8"/>
        <v>34.4</v>
      </c>
      <c r="M38" s="48"/>
      <c r="N38" s="48"/>
      <c r="O38" s="48">
        <f aca="true" t="shared" si="10" ref="O38:O44">F38*I38</f>
        <v>26.873279999999998</v>
      </c>
      <c r="P38" s="48"/>
      <c r="Q38" s="48"/>
      <c r="R38" s="11"/>
      <c r="S38" s="11"/>
      <c r="T38" s="11"/>
      <c r="U38" s="11"/>
      <c r="V38" s="45">
        <v>4.3</v>
      </c>
      <c r="W38" s="45"/>
      <c r="X38" s="45"/>
      <c r="Y38" s="49">
        <f t="shared" si="5"/>
        <v>3.30326</v>
      </c>
      <c r="Z38" s="49"/>
      <c r="AA38" s="49"/>
      <c r="AB38" s="47">
        <v>8</v>
      </c>
      <c r="AC38" s="47"/>
      <c r="AD38" s="47"/>
      <c r="AE38" s="48">
        <f t="shared" si="9"/>
        <v>34.4</v>
      </c>
      <c r="AF38" s="48"/>
      <c r="AG38" s="48"/>
      <c r="AH38" s="48">
        <f t="shared" si="1"/>
        <v>26.42608</v>
      </c>
      <c r="AI38" s="48"/>
      <c r="AJ38" s="48"/>
      <c r="AK38" s="4"/>
    </row>
    <row r="39" spans="2:37" ht="15" customHeight="1">
      <c r="B39" s="2"/>
      <c r="C39" s="45">
        <v>4.35</v>
      </c>
      <c r="D39" s="45"/>
      <c r="E39" s="45"/>
      <c r="F39" s="49">
        <f t="shared" si="7"/>
        <v>3.39822</v>
      </c>
      <c r="G39" s="49"/>
      <c r="H39" s="49"/>
      <c r="I39" s="47">
        <v>8</v>
      </c>
      <c r="J39" s="47"/>
      <c r="K39" s="47"/>
      <c r="L39" s="48">
        <f t="shared" si="8"/>
        <v>34.8</v>
      </c>
      <c r="M39" s="48"/>
      <c r="N39" s="48"/>
      <c r="O39" s="48">
        <f t="shared" si="10"/>
        <v>27.18576</v>
      </c>
      <c r="P39" s="48"/>
      <c r="Q39" s="48"/>
      <c r="R39" s="11"/>
      <c r="S39" s="11"/>
      <c r="T39" s="11"/>
      <c r="U39" s="11"/>
      <c r="V39" s="45">
        <v>4.35</v>
      </c>
      <c r="W39" s="45"/>
      <c r="X39" s="45"/>
      <c r="Y39" s="49">
        <f t="shared" si="5"/>
        <v>3.3416699999999997</v>
      </c>
      <c r="Z39" s="49"/>
      <c r="AA39" s="49"/>
      <c r="AB39" s="47">
        <v>8</v>
      </c>
      <c r="AC39" s="47"/>
      <c r="AD39" s="47"/>
      <c r="AE39" s="48">
        <f t="shared" si="9"/>
        <v>34.8</v>
      </c>
      <c r="AF39" s="48"/>
      <c r="AG39" s="48"/>
      <c r="AH39" s="48">
        <f t="shared" si="1"/>
        <v>26.733359999999998</v>
      </c>
      <c r="AI39" s="48"/>
      <c r="AJ39" s="48"/>
      <c r="AK39" s="4"/>
    </row>
    <row r="40" spans="2:37" ht="15" customHeight="1">
      <c r="B40" s="2"/>
      <c r="C40" s="45">
        <v>4.4</v>
      </c>
      <c r="D40" s="45"/>
      <c r="E40" s="45"/>
      <c r="F40" s="49">
        <f t="shared" si="7"/>
        <v>3.4372800000000003</v>
      </c>
      <c r="G40" s="49"/>
      <c r="H40" s="49"/>
      <c r="I40" s="47">
        <v>8</v>
      </c>
      <c r="J40" s="47"/>
      <c r="K40" s="47"/>
      <c r="L40" s="48">
        <f t="shared" si="8"/>
        <v>35.2</v>
      </c>
      <c r="M40" s="48"/>
      <c r="N40" s="48"/>
      <c r="O40" s="48">
        <f t="shared" si="10"/>
        <v>27.498240000000003</v>
      </c>
      <c r="P40" s="48"/>
      <c r="Q40" s="48"/>
      <c r="R40" s="11"/>
      <c r="S40" s="11"/>
      <c r="T40" s="11"/>
      <c r="U40" s="11"/>
      <c r="V40" s="45">
        <v>4.4</v>
      </c>
      <c r="W40" s="45"/>
      <c r="X40" s="45"/>
      <c r="Y40" s="49">
        <f t="shared" si="5"/>
        <v>3.3800800000000004</v>
      </c>
      <c r="Z40" s="49"/>
      <c r="AA40" s="49"/>
      <c r="AB40" s="47">
        <v>8</v>
      </c>
      <c r="AC40" s="47"/>
      <c r="AD40" s="47"/>
      <c r="AE40" s="48">
        <f t="shared" si="9"/>
        <v>35.2</v>
      </c>
      <c r="AF40" s="48"/>
      <c r="AG40" s="48"/>
      <c r="AH40" s="48">
        <f t="shared" si="1"/>
        <v>27.040640000000003</v>
      </c>
      <c r="AI40" s="48"/>
      <c r="AJ40" s="48"/>
      <c r="AK40" s="4"/>
    </row>
    <row r="41" spans="2:37" ht="15" customHeight="1">
      <c r="B41" s="2"/>
      <c r="C41" s="45">
        <v>4.45</v>
      </c>
      <c r="D41" s="45"/>
      <c r="E41" s="45"/>
      <c r="F41" s="49">
        <f t="shared" si="7"/>
        <v>3.47634</v>
      </c>
      <c r="G41" s="49"/>
      <c r="H41" s="49"/>
      <c r="I41" s="47">
        <v>8</v>
      </c>
      <c r="J41" s="47"/>
      <c r="K41" s="47"/>
      <c r="L41" s="48">
        <f t="shared" si="8"/>
        <v>35.6</v>
      </c>
      <c r="M41" s="48"/>
      <c r="N41" s="48"/>
      <c r="O41" s="48">
        <f t="shared" si="10"/>
        <v>27.81072</v>
      </c>
      <c r="P41" s="48"/>
      <c r="Q41" s="48"/>
      <c r="R41" s="11"/>
      <c r="S41" s="11"/>
      <c r="T41" s="11"/>
      <c r="U41" s="11"/>
      <c r="V41" s="45">
        <v>4.45</v>
      </c>
      <c r="W41" s="45"/>
      <c r="X41" s="45"/>
      <c r="Y41" s="49">
        <f t="shared" si="5"/>
        <v>3.4184900000000003</v>
      </c>
      <c r="Z41" s="49"/>
      <c r="AA41" s="49"/>
      <c r="AB41" s="47">
        <v>8</v>
      </c>
      <c r="AC41" s="47"/>
      <c r="AD41" s="47"/>
      <c r="AE41" s="48">
        <f t="shared" si="9"/>
        <v>35.6</v>
      </c>
      <c r="AF41" s="48"/>
      <c r="AG41" s="48"/>
      <c r="AH41" s="48">
        <f t="shared" si="1"/>
        <v>27.347920000000002</v>
      </c>
      <c r="AI41" s="48"/>
      <c r="AJ41" s="48"/>
      <c r="AK41" s="4"/>
    </row>
    <row r="42" spans="2:37" ht="15" customHeight="1">
      <c r="B42" s="2"/>
      <c r="C42" s="45">
        <v>4.5</v>
      </c>
      <c r="D42" s="45"/>
      <c r="E42" s="45"/>
      <c r="F42" s="49">
        <f t="shared" si="7"/>
        <v>3.5154</v>
      </c>
      <c r="G42" s="49"/>
      <c r="H42" s="49"/>
      <c r="I42" s="47">
        <v>8</v>
      </c>
      <c r="J42" s="47"/>
      <c r="K42" s="47"/>
      <c r="L42" s="48">
        <f t="shared" si="8"/>
        <v>36</v>
      </c>
      <c r="M42" s="48"/>
      <c r="N42" s="48"/>
      <c r="O42" s="48">
        <f t="shared" si="10"/>
        <v>28.1232</v>
      </c>
      <c r="P42" s="48"/>
      <c r="Q42" s="48"/>
      <c r="R42" s="11"/>
      <c r="S42" s="11"/>
      <c r="T42" s="11"/>
      <c r="U42" s="11"/>
      <c r="V42" s="45">
        <v>4.5</v>
      </c>
      <c r="W42" s="45"/>
      <c r="X42" s="45"/>
      <c r="Y42" s="49">
        <f t="shared" si="5"/>
        <v>3.4569</v>
      </c>
      <c r="Z42" s="49"/>
      <c r="AA42" s="49"/>
      <c r="AB42" s="47">
        <v>8</v>
      </c>
      <c r="AC42" s="47"/>
      <c r="AD42" s="47"/>
      <c r="AE42" s="48">
        <f t="shared" si="9"/>
        <v>36</v>
      </c>
      <c r="AF42" s="48"/>
      <c r="AG42" s="48"/>
      <c r="AH42" s="48">
        <f t="shared" si="1"/>
        <v>27.6552</v>
      </c>
      <c r="AI42" s="48"/>
      <c r="AJ42" s="48"/>
      <c r="AK42" s="4"/>
    </row>
    <row r="43" spans="2:37" ht="15" customHeight="1">
      <c r="B43" s="2"/>
      <c r="C43" s="45">
        <v>4.55</v>
      </c>
      <c r="D43" s="45"/>
      <c r="E43" s="45"/>
      <c r="F43" s="49">
        <f t="shared" si="7"/>
        <v>3.5544599999999997</v>
      </c>
      <c r="G43" s="49"/>
      <c r="H43" s="49"/>
      <c r="I43" s="47">
        <v>8</v>
      </c>
      <c r="J43" s="47"/>
      <c r="K43" s="47"/>
      <c r="L43" s="48">
        <f t="shared" si="8"/>
        <v>36.4</v>
      </c>
      <c r="M43" s="48"/>
      <c r="N43" s="48"/>
      <c r="O43" s="48">
        <f t="shared" si="10"/>
        <v>28.435679999999998</v>
      </c>
      <c r="P43" s="48"/>
      <c r="Q43" s="48"/>
      <c r="R43" s="11"/>
      <c r="S43" s="11"/>
      <c r="T43" s="11"/>
      <c r="U43" s="11"/>
      <c r="V43" s="45">
        <v>4.55</v>
      </c>
      <c r="W43" s="45"/>
      <c r="X43" s="45"/>
      <c r="Y43" s="49">
        <f t="shared" si="5"/>
        <v>3.49531</v>
      </c>
      <c r="Z43" s="49"/>
      <c r="AA43" s="49"/>
      <c r="AB43" s="47">
        <v>8</v>
      </c>
      <c r="AC43" s="47"/>
      <c r="AD43" s="47"/>
      <c r="AE43" s="48">
        <f t="shared" si="9"/>
        <v>36.4</v>
      </c>
      <c r="AF43" s="48"/>
      <c r="AG43" s="48"/>
      <c r="AH43" s="48">
        <f aca="true" t="shared" si="11" ref="AH43:AH51">Y43*AB43</f>
        <v>27.96248</v>
      </c>
      <c r="AI43" s="48"/>
      <c r="AJ43" s="48"/>
      <c r="AK43" s="4"/>
    </row>
    <row r="44" spans="2:37" ht="15" customHeight="1">
      <c r="B44" s="2"/>
      <c r="C44" s="45">
        <v>4.7</v>
      </c>
      <c r="D44" s="45"/>
      <c r="E44" s="45"/>
      <c r="F44" s="49">
        <f t="shared" si="7"/>
        <v>3.67164</v>
      </c>
      <c r="G44" s="49"/>
      <c r="H44" s="49"/>
      <c r="I44" s="47">
        <v>8</v>
      </c>
      <c r="J44" s="47"/>
      <c r="K44" s="47"/>
      <c r="L44" s="48">
        <f t="shared" si="8"/>
        <v>37.6</v>
      </c>
      <c r="M44" s="48"/>
      <c r="N44" s="48"/>
      <c r="O44" s="48">
        <f t="shared" si="10"/>
        <v>29.37312</v>
      </c>
      <c r="P44" s="48"/>
      <c r="Q44" s="48"/>
      <c r="R44" s="11"/>
      <c r="S44" s="11"/>
      <c r="T44" s="11"/>
      <c r="U44" s="11"/>
      <c r="V44" s="45">
        <v>4.7</v>
      </c>
      <c r="W44" s="45"/>
      <c r="X44" s="45"/>
      <c r="Y44" s="49">
        <f t="shared" si="5"/>
        <v>3.6105400000000003</v>
      </c>
      <c r="Z44" s="49"/>
      <c r="AA44" s="49"/>
      <c r="AB44" s="47">
        <v>8</v>
      </c>
      <c r="AC44" s="47"/>
      <c r="AD44" s="47"/>
      <c r="AE44" s="48">
        <f t="shared" si="9"/>
        <v>37.6</v>
      </c>
      <c r="AF44" s="48"/>
      <c r="AG44" s="48"/>
      <c r="AH44" s="48">
        <f t="shared" si="11"/>
        <v>28.884320000000002</v>
      </c>
      <c r="AI44" s="48"/>
      <c r="AJ44" s="48"/>
      <c r="AK44" s="4"/>
    </row>
    <row r="45" spans="2:37" ht="15" customHeight="1">
      <c r="B45" s="2"/>
      <c r="C45" s="45">
        <v>5</v>
      </c>
      <c r="D45" s="45"/>
      <c r="E45" s="45"/>
      <c r="F45" s="49">
        <f aca="true" t="shared" si="12" ref="F45:F54">C45*0.7812</f>
        <v>3.906</v>
      </c>
      <c r="G45" s="49"/>
      <c r="H45" s="49"/>
      <c r="I45" s="47">
        <v>8</v>
      </c>
      <c r="J45" s="47"/>
      <c r="K45" s="47"/>
      <c r="L45" s="48">
        <f aca="true" t="shared" si="13" ref="L45:L51">C45*I45</f>
        <v>40</v>
      </c>
      <c r="M45" s="48"/>
      <c r="N45" s="48"/>
      <c r="O45" s="48">
        <f aca="true" t="shared" si="14" ref="O45:O51">F45*I45</f>
        <v>31.248</v>
      </c>
      <c r="P45" s="48"/>
      <c r="Q45" s="48"/>
      <c r="R45" s="31"/>
      <c r="S45" s="31"/>
      <c r="T45" s="31"/>
      <c r="U45" s="31"/>
      <c r="V45" s="45">
        <v>5</v>
      </c>
      <c r="W45" s="45"/>
      <c r="X45" s="45"/>
      <c r="Y45" s="49">
        <f t="shared" si="5"/>
        <v>3.841</v>
      </c>
      <c r="Z45" s="49"/>
      <c r="AA45" s="49"/>
      <c r="AB45" s="47">
        <v>8</v>
      </c>
      <c r="AC45" s="47"/>
      <c r="AD45" s="47"/>
      <c r="AE45" s="48">
        <f t="shared" si="9"/>
        <v>40</v>
      </c>
      <c r="AF45" s="48"/>
      <c r="AG45" s="48"/>
      <c r="AH45" s="48">
        <f t="shared" si="11"/>
        <v>30.728</v>
      </c>
      <c r="AI45" s="48"/>
      <c r="AJ45" s="48"/>
      <c r="AK45" s="4"/>
    </row>
    <row r="46" spans="2:37" ht="15" customHeight="1">
      <c r="B46" s="2"/>
      <c r="C46" s="45">
        <v>5.15</v>
      </c>
      <c r="D46" s="45"/>
      <c r="E46" s="45"/>
      <c r="F46" s="49">
        <f t="shared" si="12"/>
        <v>4.02318</v>
      </c>
      <c r="G46" s="49"/>
      <c r="H46" s="49"/>
      <c r="I46" s="47">
        <v>8</v>
      </c>
      <c r="J46" s="47"/>
      <c r="K46" s="47"/>
      <c r="L46" s="48">
        <f t="shared" si="13"/>
        <v>41.2</v>
      </c>
      <c r="M46" s="48"/>
      <c r="N46" s="48"/>
      <c r="O46" s="48">
        <f t="shared" si="14"/>
        <v>32.18544</v>
      </c>
      <c r="P46" s="48"/>
      <c r="Q46" s="48"/>
      <c r="R46" s="31"/>
      <c r="S46" s="31"/>
      <c r="T46" s="31"/>
      <c r="U46" s="31"/>
      <c r="V46" s="45">
        <v>5.15</v>
      </c>
      <c r="W46" s="45"/>
      <c r="X46" s="45"/>
      <c r="Y46" s="49">
        <f t="shared" si="5"/>
        <v>3.95623</v>
      </c>
      <c r="Z46" s="49"/>
      <c r="AA46" s="49"/>
      <c r="AB46" s="47">
        <v>8</v>
      </c>
      <c r="AC46" s="47"/>
      <c r="AD46" s="47"/>
      <c r="AE46" s="48">
        <f t="shared" si="9"/>
        <v>41.2</v>
      </c>
      <c r="AF46" s="48"/>
      <c r="AG46" s="48"/>
      <c r="AH46" s="48">
        <f t="shared" si="11"/>
        <v>31.64984</v>
      </c>
      <c r="AI46" s="48"/>
      <c r="AJ46" s="48"/>
      <c r="AK46" s="4"/>
    </row>
    <row r="47" spans="2:37" ht="15" customHeight="1">
      <c r="B47" s="2"/>
      <c r="C47" s="45">
        <v>5.3</v>
      </c>
      <c r="D47" s="45"/>
      <c r="E47" s="45"/>
      <c r="F47" s="49">
        <f t="shared" si="12"/>
        <v>4.14036</v>
      </c>
      <c r="G47" s="49"/>
      <c r="H47" s="49"/>
      <c r="I47" s="47">
        <v>8</v>
      </c>
      <c r="J47" s="47"/>
      <c r="K47" s="47"/>
      <c r="L47" s="48">
        <f t="shared" si="13"/>
        <v>42.4</v>
      </c>
      <c r="M47" s="48"/>
      <c r="N47" s="48"/>
      <c r="O47" s="48">
        <f t="shared" si="14"/>
        <v>33.12288</v>
      </c>
      <c r="P47" s="48"/>
      <c r="Q47" s="48"/>
      <c r="R47" s="31"/>
      <c r="S47" s="31"/>
      <c r="T47" s="31"/>
      <c r="U47" s="31"/>
      <c r="V47" s="45">
        <v>5.3</v>
      </c>
      <c r="W47" s="45"/>
      <c r="X47" s="45"/>
      <c r="Y47" s="49">
        <f t="shared" si="5"/>
        <v>4.07146</v>
      </c>
      <c r="Z47" s="49"/>
      <c r="AA47" s="49"/>
      <c r="AB47" s="47">
        <v>8</v>
      </c>
      <c r="AC47" s="47"/>
      <c r="AD47" s="47"/>
      <c r="AE47" s="48">
        <f aca="true" t="shared" si="15" ref="AE47:AE52">V47*AB47</f>
        <v>42.4</v>
      </c>
      <c r="AF47" s="48"/>
      <c r="AG47" s="48"/>
      <c r="AH47" s="48">
        <f t="shared" si="11"/>
        <v>32.57168</v>
      </c>
      <c r="AI47" s="48"/>
      <c r="AJ47" s="48"/>
      <c r="AK47" s="4"/>
    </row>
    <row r="48" spans="2:37" ht="15" customHeight="1">
      <c r="B48" s="2"/>
      <c r="C48" s="45">
        <v>5.45</v>
      </c>
      <c r="D48" s="45"/>
      <c r="E48" s="45"/>
      <c r="F48" s="49">
        <f t="shared" si="12"/>
        <v>4.2575400000000005</v>
      </c>
      <c r="G48" s="49"/>
      <c r="H48" s="49"/>
      <c r="I48" s="47">
        <v>8</v>
      </c>
      <c r="J48" s="47"/>
      <c r="K48" s="47"/>
      <c r="L48" s="48">
        <f t="shared" si="13"/>
        <v>43.6</v>
      </c>
      <c r="M48" s="48"/>
      <c r="N48" s="48"/>
      <c r="O48" s="48">
        <f t="shared" si="14"/>
        <v>34.060320000000004</v>
      </c>
      <c r="P48" s="48"/>
      <c r="Q48" s="48"/>
      <c r="R48" s="31"/>
      <c r="S48" s="31"/>
      <c r="T48" s="31"/>
      <c r="U48" s="31"/>
      <c r="V48" s="45">
        <v>5.45</v>
      </c>
      <c r="W48" s="45"/>
      <c r="X48" s="45"/>
      <c r="Y48" s="49">
        <f t="shared" si="5"/>
        <v>4.1866900000000005</v>
      </c>
      <c r="Z48" s="49"/>
      <c r="AA48" s="49"/>
      <c r="AB48" s="47">
        <v>8</v>
      </c>
      <c r="AC48" s="47"/>
      <c r="AD48" s="47"/>
      <c r="AE48" s="48">
        <f t="shared" si="15"/>
        <v>43.6</v>
      </c>
      <c r="AF48" s="48"/>
      <c r="AG48" s="48"/>
      <c r="AH48" s="48">
        <f t="shared" si="11"/>
        <v>33.493520000000004</v>
      </c>
      <c r="AI48" s="48"/>
      <c r="AJ48" s="48"/>
      <c r="AK48" s="4"/>
    </row>
    <row r="49" spans="2:37" ht="15" customHeight="1">
      <c r="B49" s="2"/>
      <c r="C49" s="45">
        <v>5.65</v>
      </c>
      <c r="D49" s="45"/>
      <c r="E49" s="45"/>
      <c r="F49" s="49">
        <f t="shared" si="12"/>
        <v>4.41378</v>
      </c>
      <c r="G49" s="49"/>
      <c r="H49" s="49"/>
      <c r="I49" s="47">
        <v>8</v>
      </c>
      <c r="J49" s="47"/>
      <c r="K49" s="47"/>
      <c r="L49" s="48">
        <f t="shared" si="13"/>
        <v>45.2</v>
      </c>
      <c r="M49" s="48"/>
      <c r="N49" s="48"/>
      <c r="O49" s="48">
        <f t="shared" si="14"/>
        <v>35.31024</v>
      </c>
      <c r="P49" s="48"/>
      <c r="Q49" s="48"/>
      <c r="R49" s="31"/>
      <c r="S49" s="31"/>
      <c r="T49" s="31"/>
      <c r="U49" s="31"/>
      <c r="V49" s="45">
        <v>5.65</v>
      </c>
      <c r="W49" s="45"/>
      <c r="X49" s="45"/>
      <c r="Y49" s="49">
        <f t="shared" si="5"/>
        <v>4.34033</v>
      </c>
      <c r="Z49" s="49"/>
      <c r="AA49" s="49"/>
      <c r="AB49" s="47">
        <v>8</v>
      </c>
      <c r="AC49" s="47"/>
      <c r="AD49" s="47"/>
      <c r="AE49" s="48">
        <f t="shared" si="15"/>
        <v>45.2</v>
      </c>
      <c r="AF49" s="48"/>
      <c r="AG49" s="48"/>
      <c r="AH49" s="48">
        <f t="shared" si="11"/>
        <v>34.72264</v>
      </c>
      <c r="AI49" s="48"/>
      <c r="AJ49" s="48"/>
      <c r="AK49" s="4"/>
    </row>
    <row r="50" spans="2:37" ht="15" customHeight="1">
      <c r="B50" s="2"/>
      <c r="C50" s="45">
        <v>5.8</v>
      </c>
      <c r="D50" s="45"/>
      <c r="E50" s="45"/>
      <c r="F50" s="49">
        <f t="shared" si="12"/>
        <v>4.53096</v>
      </c>
      <c r="G50" s="49"/>
      <c r="H50" s="49"/>
      <c r="I50" s="47">
        <v>8</v>
      </c>
      <c r="J50" s="47"/>
      <c r="K50" s="47"/>
      <c r="L50" s="48">
        <f t="shared" si="13"/>
        <v>46.4</v>
      </c>
      <c r="M50" s="48"/>
      <c r="N50" s="48"/>
      <c r="O50" s="48">
        <f t="shared" si="14"/>
        <v>36.24768</v>
      </c>
      <c r="P50" s="48"/>
      <c r="Q50" s="48"/>
      <c r="R50" s="31"/>
      <c r="S50" s="31"/>
      <c r="T50" s="31"/>
      <c r="U50" s="31"/>
      <c r="V50" s="45">
        <v>5.8</v>
      </c>
      <c r="W50" s="45"/>
      <c r="X50" s="45"/>
      <c r="Y50" s="49">
        <f t="shared" si="5"/>
        <v>4.45556</v>
      </c>
      <c r="Z50" s="49"/>
      <c r="AA50" s="49"/>
      <c r="AB50" s="47">
        <v>8</v>
      </c>
      <c r="AC50" s="47"/>
      <c r="AD50" s="47"/>
      <c r="AE50" s="48">
        <f t="shared" si="15"/>
        <v>46.4</v>
      </c>
      <c r="AF50" s="48"/>
      <c r="AG50" s="48"/>
      <c r="AH50" s="48">
        <f t="shared" si="11"/>
        <v>35.64448</v>
      </c>
      <c r="AI50" s="48"/>
      <c r="AJ50" s="48"/>
      <c r="AK50" s="4"/>
    </row>
    <row r="51" spans="2:37" ht="15" customHeight="1">
      <c r="B51" s="2"/>
      <c r="C51" s="45">
        <v>5.95</v>
      </c>
      <c r="D51" s="45"/>
      <c r="E51" s="45"/>
      <c r="F51" s="49">
        <f t="shared" si="12"/>
        <v>4.648140000000001</v>
      </c>
      <c r="G51" s="49"/>
      <c r="H51" s="49"/>
      <c r="I51" s="47">
        <v>8</v>
      </c>
      <c r="J51" s="47"/>
      <c r="K51" s="47"/>
      <c r="L51" s="48">
        <f t="shared" si="13"/>
        <v>47.6</v>
      </c>
      <c r="M51" s="48"/>
      <c r="N51" s="48"/>
      <c r="O51" s="48">
        <f t="shared" si="14"/>
        <v>37.185120000000005</v>
      </c>
      <c r="P51" s="48"/>
      <c r="Q51" s="48"/>
      <c r="R51" s="31"/>
      <c r="S51" s="31"/>
      <c r="T51" s="31"/>
      <c r="U51" s="31"/>
      <c r="V51" s="45">
        <v>5.95</v>
      </c>
      <c r="W51" s="45"/>
      <c r="X51" s="45"/>
      <c r="Y51" s="49">
        <f t="shared" si="5"/>
        <v>4.57079</v>
      </c>
      <c r="Z51" s="49"/>
      <c r="AA51" s="49"/>
      <c r="AB51" s="47">
        <v>8</v>
      </c>
      <c r="AC51" s="47"/>
      <c r="AD51" s="47"/>
      <c r="AE51" s="48">
        <f t="shared" si="15"/>
        <v>47.6</v>
      </c>
      <c r="AF51" s="48"/>
      <c r="AG51" s="48"/>
      <c r="AH51" s="48">
        <f t="shared" si="11"/>
        <v>36.56632</v>
      </c>
      <c r="AI51" s="48"/>
      <c r="AJ51" s="48"/>
      <c r="AK51" s="4"/>
    </row>
    <row r="52" spans="2:37" ht="15" customHeight="1">
      <c r="B52" s="2"/>
      <c r="C52" s="45">
        <v>6.1</v>
      </c>
      <c r="D52" s="45"/>
      <c r="E52" s="45"/>
      <c r="F52" s="49">
        <f t="shared" si="12"/>
        <v>4.76532</v>
      </c>
      <c r="G52" s="49"/>
      <c r="H52" s="49"/>
      <c r="I52" s="47">
        <v>8</v>
      </c>
      <c r="J52" s="47"/>
      <c r="K52" s="47"/>
      <c r="L52" s="48">
        <f aca="true" t="shared" si="16" ref="L52:L58">C52*I52</f>
        <v>48.8</v>
      </c>
      <c r="M52" s="48"/>
      <c r="N52" s="48"/>
      <c r="O52" s="48">
        <f aca="true" t="shared" si="17" ref="O52:O58">F52*I52</f>
        <v>38.12256</v>
      </c>
      <c r="P52" s="48"/>
      <c r="Q52" s="48"/>
      <c r="R52" s="31"/>
      <c r="S52" s="31"/>
      <c r="T52" s="31"/>
      <c r="U52" s="31"/>
      <c r="V52" s="45">
        <v>6.1</v>
      </c>
      <c r="W52" s="45"/>
      <c r="X52" s="45"/>
      <c r="Y52" s="49">
        <f t="shared" si="5"/>
        <v>4.68602</v>
      </c>
      <c r="Z52" s="49"/>
      <c r="AA52" s="49"/>
      <c r="AB52" s="47">
        <v>8</v>
      </c>
      <c r="AC52" s="47"/>
      <c r="AD52" s="47"/>
      <c r="AE52" s="48">
        <f t="shared" si="15"/>
        <v>48.8</v>
      </c>
      <c r="AF52" s="48"/>
      <c r="AG52" s="48"/>
      <c r="AH52" s="48">
        <f aca="true" t="shared" si="18" ref="AH52:AH58">Y52*AB52</f>
        <v>37.48816</v>
      </c>
      <c r="AI52" s="48"/>
      <c r="AJ52" s="48"/>
      <c r="AK52" s="4"/>
    </row>
    <row r="53" spans="2:37" ht="15" customHeight="1">
      <c r="B53" s="2"/>
      <c r="C53" s="45">
        <v>6.15</v>
      </c>
      <c r="D53" s="45"/>
      <c r="E53" s="45"/>
      <c r="F53" s="49">
        <f t="shared" si="12"/>
        <v>4.80438</v>
      </c>
      <c r="G53" s="49"/>
      <c r="H53" s="49"/>
      <c r="I53" s="47">
        <v>8</v>
      </c>
      <c r="J53" s="47"/>
      <c r="K53" s="47"/>
      <c r="L53" s="48">
        <f t="shared" si="16"/>
        <v>49.2</v>
      </c>
      <c r="M53" s="48"/>
      <c r="N53" s="48"/>
      <c r="O53" s="48">
        <f t="shared" si="17"/>
        <v>38.43504</v>
      </c>
      <c r="P53" s="48"/>
      <c r="Q53" s="48"/>
      <c r="R53" s="31"/>
      <c r="S53" s="31"/>
      <c r="T53" s="31"/>
      <c r="U53" s="31"/>
      <c r="V53" s="45">
        <v>6.15</v>
      </c>
      <c r="W53" s="45"/>
      <c r="X53" s="45"/>
      <c r="Y53" s="49">
        <f t="shared" si="5"/>
        <v>4.72443</v>
      </c>
      <c r="Z53" s="49"/>
      <c r="AA53" s="49"/>
      <c r="AB53" s="47">
        <v>8</v>
      </c>
      <c r="AC53" s="47"/>
      <c r="AD53" s="47"/>
      <c r="AE53" s="48">
        <f aca="true" t="shared" si="19" ref="AE53:AE58">V53*AB53</f>
        <v>49.2</v>
      </c>
      <c r="AF53" s="48"/>
      <c r="AG53" s="48"/>
      <c r="AH53" s="48">
        <f t="shared" si="18"/>
        <v>37.79544</v>
      </c>
      <c r="AI53" s="48"/>
      <c r="AJ53" s="48"/>
      <c r="AK53" s="4"/>
    </row>
    <row r="54" spans="2:37" ht="15" customHeight="1">
      <c r="B54" s="2"/>
      <c r="C54" s="45">
        <v>6.175</v>
      </c>
      <c r="D54" s="45"/>
      <c r="E54" s="57"/>
      <c r="F54" s="49">
        <f t="shared" si="12"/>
        <v>4.82391</v>
      </c>
      <c r="G54" s="49"/>
      <c r="H54" s="49"/>
      <c r="I54" s="47">
        <v>8</v>
      </c>
      <c r="J54" s="47"/>
      <c r="K54" s="47"/>
      <c r="L54" s="48">
        <f t="shared" si="16"/>
        <v>49.4</v>
      </c>
      <c r="M54" s="48"/>
      <c r="N54" s="48"/>
      <c r="O54" s="48">
        <f t="shared" si="17"/>
        <v>38.59128</v>
      </c>
      <c r="P54" s="48"/>
      <c r="Q54" s="48"/>
      <c r="R54" s="31"/>
      <c r="S54" s="31"/>
      <c r="T54" s="31"/>
      <c r="U54" s="31"/>
      <c r="V54" s="45">
        <v>6.175</v>
      </c>
      <c r="W54" s="45"/>
      <c r="X54" s="45"/>
      <c r="Y54" s="49">
        <f t="shared" si="5"/>
        <v>4.743635</v>
      </c>
      <c r="Z54" s="49"/>
      <c r="AA54" s="49"/>
      <c r="AB54" s="47">
        <v>8</v>
      </c>
      <c r="AC54" s="47"/>
      <c r="AD54" s="47"/>
      <c r="AE54" s="48">
        <f t="shared" si="19"/>
        <v>49.4</v>
      </c>
      <c r="AF54" s="48"/>
      <c r="AG54" s="48"/>
      <c r="AH54" s="48">
        <f t="shared" si="18"/>
        <v>37.94908</v>
      </c>
      <c r="AI54" s="48"/>
      <c r="AJ54" s="48"/>
      <c r="AK54" s="4"/>
    </row>
    <row r="55" spans="2:37" ht="15" customHeight="1">
      <c r="B55" s="2"/>
      <c r="C55" s="45">
        <v>6.2</v>
      </c>
      <c r="D55" s="45"/>
      <c r="E55" s="57"/>
      <c r="F55" s="49">
        <f aca="true" t="shared" si="20" ref="F55:F61">C55*0.7812</f>
        <v>4.84344</v>
      </c>
      <c r="G55" s="49"/>
      <c r="H55" s="49"/>
      <c r="I55" s="47">
        <v>8</v>
      </c>
      <c r="J55" s="47"/>
      <c r="K55" s="47"/>
      <c r="L55" s="48">
        <f t="shared" si="16"/>
        <v>49.6</v>
      </c>
      <c r="M55" s="48"/>
      <c r="N55" s="48"/>
      <c r="O55" s="48">
        <f t="shared" si="17"/>
        <v>38.74752</v>
      </c>
      <c r="P55" s="48"/>
      <c r="Q55" s="48"/>
      <c r="R55" s="31"/>
      <c r="S55" s="31"/>
      <c r="T55" s="31"/>
      <c r="U55" s="31"/>
      <c r="V55" s="45">
        <v>6.2</v>
      </c>
      <c r="W55" s="45"/>
      <c r="X55" s="45"/>
      <c r="Y55" s="49">
        <f t="shared" si="5"/>
        <v>4.76284</v>
      </c>
      <c r="Z55" s="49"/>
      <c r="AA55" s="49"/>
      <c r="AB55" s="47">
        <v>8</v>
      </c>
      <c r="AC55" s="47"/>
      <c r="AD55" s="47"/>
      <c r="AE55" s="48">
        <f t="shared" si="19"/>
        <v>49.6</v>
      </c>
      <c r="AF55" s="48"/>
      <c r="AG55" s="48"/>
      <c r="AH55" s="48">
        <f t="shared" si="18"/>
        <v>38.10272</v>
      </c>
      <c r="AI55" s="48"/>
      <c r="AJ55" s="48"/>
      <c r="AK55" s="4"/>
    </row>
    <row r="56" spans="2:37" ht="15" customHeight="1">
      <c r="B56" s="2"/>
      <c r="C56" s="45">
        <v>6.3</v>
      </c>
      <c r="D56" s="45"/>
      <c r="E56" s="57"/>
      <c r="F56" s="49">
        <f t="shared" si="20"/>
        <v>4.9215599999999995</v>
      </c>
      <c r="G56" s="49"/>
      <c r="H56" s="49"/>
      <c r="I56" s="47">
        <v>8</v>
      </c>
      <c r="J56" s="47"/>
      <c r="K56" s="47"/>
      <c r="L56" s="48">
        <f t="shared" si="16"/>
        <v>50.4</v>
      </c>
      <c r="M56" s="48"/>
      <c r="N56" s="48"/>
      <c r="O56" s="48">
        <f t="shared" si="17"/>
        <v>39.372479999999996</v>
      </c>
      <c r="P56" s="48"/>
      <c r="Q56" s="48"/>
      <c r="R56" s="31"/>
      <c r="S56" s="31"/>
      <c r="T56" s="31"/>
      <c r="U56" s="31"/>
      <c r="V56" s="45">
        <v>6.3</v>
      </c>
      <c r="W56" s="45"/>
      <c r="X56" s="45"/>
      <c r="Y56" s="49">
        <f t="shared" si="5"/>
        <v>4.839659999999999</v>
      </c>
      <c r="Z56" s="49"/>
      <c r="AA56" s="49"/>
      <c r="AB56" s="47">
        <v>8</v>
      </c>
      <c r="AC56" s="47"/>
      <c r="AD56" s="47"/>
      <c r="AE56" s="48">
        <f t="shared" si="19"/>
        <v>50.4</v>
      </c>
      <c r="AF56" s="48"/>
      <c r="AG56" s="48"/>
      <c r="AH56" s="48">
        <f t="shared" si="18"/>
        <v>38.717279999999995</v>
      </c>
      <c r="AI56" s="48"/>
      <c r="AJ56" s="48"/>
      <c r="AK56" s="4"/>
    </row>
    <row r="57" spans="2:37" ht="15" customHeight="1">
      <c r="B57" s="2"/>
      <c r="C57" s="45">
        <v>6.35</v>
      </c>
      <c r="D57" s="45"/>
      <c r="E57" s="57"/>
      <c r="F57" s="49">
        <f t="shared" si="20"/>
        <v>4.96062</v>
      </c>
      <c r="G57" s="49"/>
      <c r="H57" s="49"/>
      <c r="I57" s="47">
        <v>8</v>
      </c>
      <c r="J57" s="47"/>
      <c r="K57" s="47"/>
      <c r="L57" s="48">
        <f t="shared" si="16"/>
        <v>50.8</v>
      </c>
      <c r="M57" s="48"/>
      <c r="N57" s="48"/>
      <c r="O57" s="48">
        <f t="shared" si="17"/>
        <v>39.68496</v>
      </c>
      <c r="P57" s="48"/>
      <c r="Q57" s="48"/>
      <c r="R57" s="31"/>
      <c r="S57" s="31"/>
      <c r="T57" s="31"/>
      <c r="U57" s="31"/>
      <c r="V57" s="45">
        <v>6.35</v>
      </c>
      <c r="W57" s="45"/>
      <c r="X57" s="45"/>
      <c r="Y57" s="49">
        <f t="shared" si="5"/>
        <v>4.87807</v>
      </c>
      <c r="Z57" s="49"/>
      <c r="AA57" s="49"/>
      <c r="AB57" s="47">
        <v>8</v>
      </c>
      <c r="AC57" s="47"/>
      <c r="AD57" s="47"/>
      <c r="AE57" s="48">
        <f t="shared" si="19"/>
        <v>50.8</v>
      </c>
      <c r="AF57" s="48"/>
      <c r="AG57" s="48"/>
      <c r="AH57" s="48">
        <f t="shared" si="18"/>
        <v>39.02456</v>
      </c>
      <c r="AI57" s="48"/>
      <c r="AJ57" s="48"/>
      <c r="AK57" s="4"/>
    </row>
    <row r="58" spans="2:37" ht="15" customHeight="1">
      <c r="B58" s="2"/>
      <c r="C58" s="45">
        <v>6.4</v>
      </c>
      <c r="D58" s="45"/>
      <c r="E58" s="57"/>
      <c r="F58" s="49">
        <f t="shared" si="20"/>
        <v>4.999680000000001</v>
      </c>
      <c r="G58" s="49"/>
      <c r="H58" s="49"/>
      <c r="I58" s="47">
        <v>8</v>
      </c>
      <c r="J58" s="47"/>
      <c r="K58" s="47"/>
      <c r="L58" s="48">
        <f t="shared" si="16"/>
        <v>51.2</v>
      </c>
      <c r="M58" s="48"/>
      <c r="N58" s="48"/>
      <c r="O58" s="48">
        <f t="shared" si="17"/>
        <v>39.997440000000005</v>
      </c>
      <c r="P58" s="48"/>
      <c r="Q58" s="48"/>
      <c r="R58" s="31"/>
      <c r="S58" s="31"/>
      <c r="T58" s="31"/>
      <c r="U58" s="31"/>
      <c r="V58" s="45">
        <v>6.4</v>
      </c>
      <c r="W58" s="45"/>
      <c r="X58" s="45"/>
      <c r="Y58" s="49">
        <f t="shared" si="5"/>
        <v>4.91648</v>
      </c>
      <c r="Z58" s="49"/>
      <c r="AA58" s="49"/>
      <c r="AB58" s="47">
        <v>8</v>
      </c>
      <c r="AC58" s="47"/>
      <c r="AD58" s="47"/>
      <c r="AE58" s="48">
        <f t="shared" si="19"/>
        <v>51.2</v>
      </c>
      <c r="AF58" s="48"/>
      <c r="AG58" s="48"/>
      <c r="AH58" s="48">
        <f t="shared" si="18"/>
        <v>39.33184</v>
      </c>
      <c r="AI58" s="48"/>
      <c r="AJ58" s="48"/>
      <c r="AK58" s="4"/>
    </row>
    <row r="59" spans="2:37" ht="15" customHeight="1">
      <c r="B59" s="2"/>
      <c r="C59" s="45">
        <v>6.45</v>
      </c>
      <c r="D59" s="45"/>
      <c r="E59" s="57"/>
      <c r="F59" s="49">
        <f t="shared" si="20"/>
        <v>5.03874</v>
      </c>
      <c r="G59" s="49"/>
      <c r="H59" s="49"/>
      <c r="I59" s="47">
        <v>8</v>
      </c>
      <c r="J59" s="47"/>
      <c r="K59" s="47"/>
      <c r="L59" s="48">
        <f aca="true" t="shared" si="21" ref="L59:L74">C59*I59</f>
        <v>51.6</v>
      </c>
      <c r="M59" s="48"/>
      <c r="N59" s="48"/>
      <c r="O59" s="48">
        <f aca="true" t="shared" si="22" ref="O59:O74">F59*I59</f>
        <v>40.30992</v>
      </c>
      <c r="P59" s="48"/>
      <c r="Q59" s="48"/>
      <c r="R59" s="31"/>
      <c r="S59" s="31"/>
      <c r="T59" s="31"/>
      <c r="U59" s="31"/>
      <c r="V59" s="45">
        <v>6.45</v>
      </c>
      <c r="W59" s="45"/>
      <c r="X59" s="45"/>
      <c r="Y59" s="49">
        <f t="shared" si="5"/>
        <v>4.95489</v>
      </c>
      <c r="Z59" s="49"/>
      <c r="AA59" s="49"/>
      <c r="AB59" s="47">
        <v>8</v>
      </c>
      <c r="AC59" s="47"/>
      <c r="AD59" s="47"/>
      <c r="AE59" s="48">
        <f aca="true" t="shared" si="23" ref="AE59:AE74">V59*AB59</f>
        <v>51.6</v>
      </c>
      <c r="AF59" s="48"/>
      <c r="AG59" s="48"/>
      <c r="AH59" s="48">
        <f aca="true" t="shared" si="24" ref="AH59:AH74">Y59*AB59</f>
        <v>39.63912</v>
      </c>
      <c r="AI59" s="48"/>
      <c r="AJ59" s="48"/>
      <c r="AK59" s="4"/>
    </row>
    <row r="60" spans="2:37" ht="15" customHeight="1">
      <c r="B60" s="2"/>
      <c r="C60" s="45">
        <v>6.5</v>
      </c>
      <c r="D60" s="45"/>
      <c r="E60" s="57"/>
      <c r="F60" s="49">
        <f t="shared" si="20"/>
        <v>5.0778</v>
      </c>
      <c r="G60" s="49"/>
      <c r="H60" s="49"/>
      <c r="I60" s="47">
        <v>8</v>
      </c>
      <c r="J60" s="47"/>
      <c r="K60" s="47"/>
      <c r="L60" s="48">
        <f t="shared" si="21"/>
        <v>52</v>
      </c>
      <c r="M60" s="48"/>
      <c r="N60" s="48"/>
      <c r="O60" s="48">
        <f t="shared" si="22"/>
        <v>40.6224</v>
      </c>
      <c r="P60" s="48"/>
      <c r="Q60" s="48"/>
      <c r="R60" s="31"/>
      <c r="S60" s="31"/>
      <c r="T60" s="31"/>
      <c r="U60" s="31"/>
      <c r="V60" s="45">
        <v>6.5</v>
      </c>
      <c r="W60" s="45"/>
      <c r="X60" s="45"/>
      <c r="Y60" s="49">
        <f t="shared" si="5"/>
        <v>4.9933</v>
      </c>
      <c r="Z60" s="49"/>
      <c r="AA60" s="49"/>
      <c r="AB60" s="47">
        <v>8</v>
      </c>
      <c r="AC60" s="47"/>
      <c r="AD60" s="47"/>
      <c r="AE60" s="48">
        <f t="shared" si="23"/>
        <v>52</v>
      </c>
      <c r="AF60" s="48"/>
      <c r="AG60" s="48"/>
      <c r="AH60" s="48">
        <f t="shared" si="24"/>
        <v>39.9464</v>
      </c>
      <c r="AI60" s="48"/>
      <c r="AJ60" s="48"/>
      <c r="AK60" s="4"/>
    </row>
    <row r="61" spans="2:37" ht="15" customHeight="1">
      <c r="B61" s="2"/>
      <c r="C61" s="45">
        <v>6.55</v>
      </c>
      <c r="D61" s="45"/>
      <c r="E61" s="57"/>
      <c r="F61" s="49">
        <f t="shared" si="20"/>
        <v>5.11686</v>
      </c>
      <c r="G61" s="49"/>
      <c r="H61" s="49"/>
      <c r="I61" s="47">
        <v>8</v>
      </c>
      <c r="J61" s="47"/>
      <c r="K61" s="47"/>
      <c r="L61" s="48">
        <f t="shared" si="21"/>
        <v>52.4</v>
      </c>
      <c r="M61" s="48"/>
      <c r="N61" s="48"/>
      <c r="O61" s="48">
        <f t="shared" si="22"/>
        <v>40.93488</v>
      </c>
      <c r="P61" s="48"/>
      <c r="Q61" s="48"/>
      <c r="R61" s="31"/>
      <c r="S61" s="31"/>
      <c r="T61" s="31"/>
      <c r="U61" s="31"/>
      <c r="V61" s="45">
        <v>6.55</v>
      </c>
      <c r="W61" s="45"/>
      <c r="X61" s="45"/>
      <c r="Y61" s="49">
        <f t="shared" si="5"/>
        <v>5.0317099999999995</v>
      </c>
      <c r="Z61" s="49"/>
      <c r="AA61" s="49"/>
      <c r="AB61" s="47">
        <v>8</v>
      </c>
      <c r="AC61" s="47"/>
      <c r="AD61" s="47"/>
      <c r="AE61" s="48">
        <f t="shared" si="23"/>
        <v>52.4</v>
      </c>
      <c r="AF61" s="48"/>
      <c r="AG61" s="48"/>
      <c r="AH61" s="48">
        <f t="shared" si="24"/>
        <v>40.253679999999996</v>
      </c>
      <c r="AI61" s="48"/>
      <c r="AJ61" s="48"/>
      <c r="AK61" s="4"/>
    </row>
    <row r="62" spans="2:37" ht="15" customHeight="1">
      <c r="B62" s="2"/>
      <c r="C62" s="45">
        <v>6.6</v>
      </c>
      <c r="D62" s="45"/>
      <c r="E62" s="45"/>
      <c r="F62" s="49">
        <f aca="true" t="shared" si="25" ref="F62:F74">C62*0.7812</f>
        <v>5.15592</v>
      </c>
      <c r="G62" s="49"/>
      <c r="H62" s="49"/>
      <c r="I62" s="47">
        <v>8</v>
      </c>
      <c r="J62" s="47"/>
      <c r="K62" s="47"/>
      <c r="L62" s="48">
        <f t="shared" si="21"/>
        <v>52.8</v>
      </c>
      <c r="M62" s="48"/>
      <c r="N62" s="48"/>
      <c r="O62" s="48">
        <f t="shared" si="22"/>
        <v>41.24736</v>
      </c>
      <c r="P62" s="48"/>
      <c r="Q62" s="48"/>
      <c r="R62" s="31"/>
      <c r="S62" s="31"/>
      <c r="T62" s="31"/>
      <c r="U62" s="31"/>
      <c r="V62" s="45">
        <v>6.6</v>
      </c>
      <c r="W62" s="45"/>
      <c r="X62" s="45"/>
      <c r="Y62" s="49">
        <f t="shared" si="5"/>
        <v>5.070119999999999</v>
      </c>
      <c r="Z62" s="49"/>
      <c r="AA62" s="49"/>
      <c r="AB62" s="47">
        <v>8</v>
      </c>
      <c r="AC62" s="47"/>
      <c r="AD62" s="47"/>
      <c r="AE62" s="48">
        <f t="shared" si="23"/>
        <v>52.8</v>
      </c>
      <c r="AF62" s="48"/>
      <c r="AG62" s="48"/>
      <c r="AH62" s="48">
        <f t="shared" si="24"/>
        <v>40.560959999999994</v>
      </c>
      <c r="AI62" s="48"/>
      <c r="AJ62" s="48"/>
      <c r="AK62" s="4"/>
    </row>
    <row r="63" spans="2:37" ht="15" customHeight="1">
      <c r="B63" s="2"/>
      <c r="C63" s="45">
        <v>6.65</v>
      </c>
      <c r="D63" s="45"/>
      <c r="E63" s="45"/>
      <c r="F63" s="49">
        <f t="shared" si="25"/>
        <v>5.19498</v>
      </c>
      <c r="G63" s="49"/>
      <c r="H63" s="49"/>
      <c r="I63" s="47">
        <v>8</v>
      </c>
      <c r="J63" s="47"/>
      <c r="K63" s="47"/>
      <c r="L63" s="48">
        <f t="shared" si="21"/>
        <v>53.2</v>
      </c>
      <c r="M63" s="48"/>
      <c r="N63" s="48"/>
      <c r="O63" s="48">
        <f t="shared" si="22"/>
        <v>41.55984</v>
      </c>
      <c r="P63" s="48"/>
      <c r="Q63" s="48"/>
      <c r="R63" s="31"/>
      <c r="S63" s="31"/>
      <c r="T63" s="31"/>
      <c r="U63" s="31"/>
      <c r="V63" s="45">
        <v>6.65</v>
      </c>
      <c r="W63" s="45"/>
      <c r="X63" s="45"/>
      <c r="Y63" s="49">
        <f t="shared" si="5"/>
        <v>5.10853</v>
      </c>
      <c r="Z63" s="49"/>
      <c r="AA63" s="49"/>
      <c r="AB63" s="47">
        <v>8</v>
      </c>
      <c r="AC63" s="47"/>
      <c r="AD63" s="47"/>
      <c r="AE63" s="48">
        <f t="shared" si="23"/>
        <v>53.2</v>
      </c>
      <c r="AF63" s="48"/>
      <c r="AG63" s="48"/>
      <c r="AH63" s="48">
        <f t="shared" si="24"/>
        <v>40.86824</v>
      </c>
      <c r="AI63" s="48"/>
      <c r="AJ63" s="48"/>
      <c r="AK63" s="4"/>
    </row>
    <row r="64" spans="2:37" ht="15" customHeight="1">
      <c r="B64" s="2"/>
      <c r="C64" s="45">
        <v>6.7</v>
      </c>
      <c r="D64" s="45"/>
      <c r="E64" s="45"/>
      <c r="F64" s="49">
        <f t="shared" si="25"/>
        <v>5.23404</v>
      </c>
      <c r="G64" s="49"/>
      <c r="H64" s="49"/>
      <c r="I64" s="47">
        <v>8</v>
      </c>
      <c r="J64" s="47"/>
      <c r="K64" s="47"/>
      <c r="L64" s="48">
        <f t="shared" si="21"/>
        <v>53.6</v>
      </c>
      <c r="M64" s="48"/>
      <c r="N64" s="48"/>
      <c r="O64" s="48">
        <f t="shared" si="22"/>
        <v>41.87232</v>
      </c>
      <c r="P64" s="48"/>
      <c r="Q64" s="48"/>
      <c r="R64" s="31"/>
      <c r="S64" s="31"/>
      <c r="T64" s="31"/>
      <c r="U64" s="31"/>
      <c r="V64" s="45">
        <v>6.7</v>
      </c>
      <c r="W64" s="45"/>
      <c r="X64" s="45"/>
      <c r="Y64" s="49">
        <f t="shared" si="5"/>
        <v>5.14694</v>
      </c>
      <c r="Z64" s="49"/>
      <c r="AA64" s="49"/>
      <c r="AB64" s="47">
        <v>8</v>
      </c>
      <c r="AC64" s="47"/>
      <c r="AD64" s="47"/>
      <c r="AE64" s="48">
        <f t="shared" si="23"/>
        <v>53.6</v>
      </c>
      <c r="AF64" s="48"/>
      <c r="AG64" s="48"/>
      <c r="AH64" s="48">
        <f t="shared" si="24"/>
        <v>41.17552</v>
      </c>
      <c r="AI64" s="48"/>
      <c r="AJ64" s="48"/>
      <c r="AK64" s="4"/>
    </row>
    <row r="65" spans="2:37" ht="15" customHeight="1">
      <c r="B65" s="2"/>
      <c r="C65" s="45">
        <v>6.75</v>
      </c>
      <c r="D65" s="45"/>
      <c r="E65" s="45"/>
      <c r="F65" s="49">
        <f t="shared" si="25"/>
        <v>5.2731</v>
      </c>
      <c r="G65" s="49"/>
      <c r="H65" s="49"/>
      <c r="I65" s="47">
        <v>8</v>
      </c>
      <c r="J65" s="47"/>
      <c r="K65" s="47"/>
      <c r="L65" s="48">
        <f t="shared" si="21"/>
        <v>54</v>
      </c>
      <c r="M65" s="48"/>
      <c r="N65" s="48"/>
      <c r="O65" s="48">
        <f t="shared" si="22"/>
        <v>42.1848</v>
      </c>
      <c r="P65" s="48"/>
      <c r="Q65" s="48"/>
      <c r="R65" s="31"/>
      <c r="S65" s="31"/>
      <c r="T65" s="31"/>
      <c r="U65" s="31"/>
      <c r="V65" s="45">
        <v>6.75</v>
      </c>
      <c r="W65" s="45"/>
      <c r="X65" s="45"/>
      <c r="Y65" s="49">
        <f t="shared" si="5"/>
        <v>5.18535</v>
      </c>
      <c r="Z65" s="49"/>
      <c r="AA65" s="49"/>
      <c r="AB65" s="47">
        <v>8</v>
      </c>
      <c r="AC65" s="47"/>
      <c r="AD65" s="47"/>
      <c r="AE65" s="48">
        <f t="shared" si="23"/>
        <v>54</v>
      </c>
      <c r="AF65" s="48"/>
      <c r="AG65" s="48"/>
      <c r="AH65" s="48">
        <f t="shared" si="24"/>
        <v>41.4828</v>
      </c>
      <c r="AI65" s="48"/>
      <c r="AJ65" s="48"/>
      <c r="AK65" s="4"/>
    </row>
    <row r="66" spans="2:37" ht="15" customHeight="1">
      <c r="B66" s="2"/>
      <c r="C66" s="45">
        <v>6.8</v>
      </c>
      <c r="D66" s="45"/>
      <c r="E66" s="45"/>
      <c r="F66" s="49">
        <f t="shared" si="25"/>
        <v>5.3121599999999995</v>
      </c>
      <c r="G66" s="49"/>
      <c r="H66" s="49"/>
      <c r="I66" s="47">
        <v>8</v>
      </c>
      <c r="J66" s="47"/>
      <c r="K66" s="47"/>
      <c r="L66" s="48">
        <f t="shared" si="21"/>
        <v>54.4</v>
      </c>
      <c r="M66" s="48"/>
      <c r="N66" s="48"/>
      <c r="O66" s="48">
        <f t="shared" si="22"/>
        <v>42.497279999999996</v>
      </c>
      <c r="P66" s="48"/>
      <c r="Q66" s="48"/>
      <c r="R66" s="31"/>
      <c r="S66" s="31"/>
      <c r="T66" s="31"/>
      <c r="U66" s="31"/>
      <c r="V66" s="45">
        <v>6.8</v>
      </c>
      <c r="W66" s="45"/>
      <c r="X66" s="45"/>
      <c r="Y66" s="49">
        <f t="shared" si="5"/>
        <v>5.2237599999999995</v>
      </c>
      <c r="Z66" s="49"/>
      <c r="AA66" s="49"/>
      <c r="AB66" s="47">
        <v>8</v>
      </c>
      <c r="AC66" s="47"/>
      <c r="AD66" s="47"/>
      <c r="AE66" s="48">
        <f t="shared" si="23"/>
        <v>54.4</v>
      </c>
      <c r="AF66" s="48"/>
      <c r="AG66" s="48"/>
      <c r="AH66" s="48">
        <f t="shared" si="24"/>
        <v>41.790079999999996</v>
      </c>
      <c r="AI66" s="48"/>
      <c r="AJ66" s="48"/>
      <c r="AK66" s="4"/>
    </row>
    <row r="67" spans="2:37" ht="15" customHeight="1">
      <c r="B67" s="2"/>
      <c r="C67" s="45">
        <v>6.85</v>
      </c>
      <c r="D67" s="45"/>
      <c r="E67" s="45"/>
      <c r="F67" s="49">
        <f t="shared" si="25"/>
        <v>5.35122</v>
      </c>
      <c r="G67" s="49"/>
      <c r="H67" s="49"/>
      <c r="I67" s="47">
        <v>8</v>
      </c>
      <c r="J67" s="47"/>
      <c r="K67" s="47"/>
      <c r="L67" s="48">
        <f t="shared" si="21"/>
        <v>54.8</v>
      </c>
      <c r="M67" s="48"/>
      <c r="N67" s="48"/>
      <c r="O67" s="48">
        <f t="shared" si="22"/>
        <v>42.80976</v>
      </c>
      <c r="P67" s="48"/>
      <c r="Q67" s="48"/>
      <c r="R67" s="31"/>
      <c r="S67" s="31"/>
      <c r="T67" s="31"/>
      <c r="U67" s="31"/>
      <c r="V67" s="45">
        <v>6.85</v>
      </c>
      <c r="W67" s="45"/>
      <c r="X67" s="45"/>
      <c r="Y67" s="49">
        <f t="shared" si="5"/>
        <v>5.262169999999999</v>
      </c>
      <c r="Z67" s="49"/>
      <c r="AA67" s="49"/>
      <c r="AB67" s="47">
        <v>8</v>
      </c>
      <c r="AC67" s="47"/>
      <c r="AD67" s="47"/>
      <c r="AE67" s="48">
        <f t="shared" si="23"/>
        <v>54.8</v>
      </c>
      <c r="AF67" s="48"/>
      <c r="AG67" s="48"/>
      <c r="AH67" s="48">
        <f t="shared" si="24"/>
        <v>42.097359999999995</v>
      </c>
      <c r="AI67" s="48"/>
      <c r="AJ67" s="48"/>
      <c r="AK67" s="4"/>
    </row>
    <row r="68" spans="2:37" ht="15" customHeight="1">
      <c r="B68" s="2"/>
      <c r="C68" s="45">
        <v>6.9</v>
      </c>
      <c r="D68" s="45"/>
      <c r="E68" s="45"/>
      <c r="F68" s="49">
        <f t="shared" si="25"/>
        <v>5.390280000000001</v>
      </c>
      <c r="G68" s="49"/>
      <c r="H68" s="49"/>
      <c r="I68" s="47">
        <v>8</v>
      </c>
      <c r="J68" s="47"/>
      <c r="K68" s="47"/>
      <c r="L68" s="48">
        <f t="shared" si="21"/>
        <v>55.2</v>
      </c>
      <c r="M68" s="48"/>
      <c r="N68" s="48"/>
      <c r="O68" s="48">
        <f t="shared" si="22"/>
        <v>43.122240000000005</v>
      </c>
      <c r="P68" s="48"/>
      <c r="Q68" s="48"/>
      <c r="R68" s="31"/>
      <c r="S68" s="31"/>
      <c r="T68" s="31"/>
      <c r="U68" s="31"/>
      <c r="V68" s="45">
        <v>6.9</v>
      </c>
      <c r="W68" s="45"/>
      <c r="X68" s="45"/>
      <c r="Y68" s="49">
        <f t="shared" si="5"/>
        <v>5.30058</v>
      </c>
      <c r="Z68" s="49"/>
      <c r="AA68" s="49"/>
      <c r="AB68" s="47">
        <v>8</v>
      </c>
      <c r="AC68" s="47"/>
      <c r="AD68" s="47"/>
      <c r="AE68" s="48">
        <f t="shared" si="23"/>
        <v>55.2</v>
      </c>
      <c r="AF68" s="48"/>
      <c r="AG68" s="48"/>
      <c r="AH68" s="48">
        <f t="shared" si="24"/>
        <v>42.40464</v>
      </c>
      <c r="AI68" s="48"/>
      <c r="AJ68" s="48"/>
      <c r="AK68" s="4"/>
    </row>
    <row r="69" spans="2:37" ht="15" customHeight="1">
      <c r="B69" s="2"/>
      <c r="C69" s="45">
        <v>6.95</v>
      </c>
      <c r="D69" s="45"/>
      <c r="E69" s="45"/>
      <c r="F69" s="49">
        <f t="shared" si="25"/>
        <v>5.42934</v>
      </c>
      <c r="G69" s="49"/>
      <c r="H69" s="49"/>
      <c r="I69" s="47">
        <v>8</v>
      </c>
      <c r="J69" s="47"/>
      <c r="K69" s="47"/>
      <c r="L69" s="48">
        <f t="shared" si="21"/>
        <v>55.6</v>
      </c>
      <c r="M69" s="48"/>
      <c r="N69" s="48"/>
      <c r="O69" s="48">
        <f t="shared" si="22"/>
        <v>43.43472</v>
      </c>
      <c r="P69" s="48"/>
      <c r="Q69" s="48"/>
      <c r="R69" s="31"/>
      <c r="S69" s="31"/>
      <c r="T69" s="31"/>
      <c r="U69" s="31"/>
      <c r="V69" s="45">
        <v>6.95</v>
      </c>
      <c r="W69" s="45"/>
      <c r="X69" s="45"/>
      <c r="Y69" s="49">
        <f t="shared" si="5"/>
        <v>5.33899</v>
      </c>
      <c r="Z69" s="49"/>
      <c r="AA69" s="49"/>
      <c r="AB69" s="47">
        <v>8</v>
      </c>
      <c r="AC69" s="47"/>
      <c r="AD69" s="47"/>
      <c r="AE69" s="48">
        <f t="shared" si="23"/>
        <v>55.6</v>
      </c>
      <c r="AF69" s="48"/>
      <c r="AG69" s="48"/>
      <c r="AH69" s="48">
        <f t="shared" si="24"/>
        <v>42.71192</v>
      </c>
      <c r="AI69" s="48"/>
      <c r="AJ69" s="48"/>
      <c r="AK69" s="4"/>
    </row>
    <row r="70" spans="2:37" ht="15" customHeight="1">
      <c r="B70" s="2"/>
      <c r="C70" s="45">
        <v>7</v>
      </c>
      <c r="D70" s="45"/>
      <c r="E70" s="45"/>
      <c r="F70" s="49">
        <f t="shared" si="25"/>
        <v>5.4684</v>
      </c>
      <c r="G70" s="49"/>
      <c r="H70" s="49"/>
      <c r="I70" s="47">
        <v>8</v>
      </c>
      <c r="J70" s="47"/>
      <c r="K70" s="47"/>
      <c r="L70" s="48">
        <f t="shared" si="21"/>
        <v>56</v>
      </c>
      <c r="M70" s="48"/>
      <c r="N70" s="48"/>
      <c r="O70" s="48">
        <f t="shared" si="22"/>
        <v>43.7472</v>
      </c>
      <c r="P70" s="48"/>
      <c r="Q70" s="48"/>
      <c r="R70" s="31"/>
      <c r="S70" s="31"/>
      <c r="T70" s="31"/>
      <c r="U70" s="31"/>
      <c r="V70" s="45">
        <v>7</v>
      </c>
      <c r="W70" s="45"/>
      <c r="X70" s="45"/>
      <c r="Y70" s="49">
        <f t="shared" si="5"/>
        <v>5.3774</v>
      </c>
      <c r="Z70" s="49"/>
      <c r="AA70" s="49"/>
      <c r="AB70" s="47">
        <v>8</v>
      </c>
      <c r="AC70" s="47"/>
      <c r="AD70" s="47"/>
      <c r="AE70" s="48">
        <f t="shared" si="23"/>
        <v>56</v>
      </c>
      <c r="AF70" s="48"/>
      <c r="AG70" s="48"/>
      <c r="AH70" s="48">
        <f t="shared" si="24"/>
        <v>43.0192</v>
      </c>
      <c r="AI70" s="48"/>
      <c r="AJ70" s="48"/>
      <c r="AK70" s="4"/>
    </row>
    <row r="71" spans="2:37" ht="15" customHeight="1">
      <c r="B71" s="2"/>
      <c r="C71" s="45">
        <v>7.05</v>
      </c>
      <c r="D71" s="45"/>
      <c r="E71" s="45"/>
      <c r="F71" s="49">
        <f t="shared" si="25"/>
        <v>5.50746</v>
      </c>
      <c r="G71" s="49"/>
      <c r="H71" s="49"/>
      <c r="I71" s="47">
        <v>8</v>
      </c>
      <c r="J71" s="47"/>
      <c r="K71" s="47"/>
      <c r="L71" s="48">
        <f t="shared" si="21"/>
        <v>56.4</v>
      </c>
      <c r="M71" s="48"/>
      <c r="N71" s="48"/>
      <c r="O71" s="48">
        <f t="shared" si="22"/>
        <v>44.05968</v>
      </c>
      <c r="P71" s="48"/>
      <c r="Q71" s="48"/>
      <c r="R71" s="31"/>
      <c r="S71" s="31"/>
      <c r="T71" s="31"/>
      <c r="U71" s="31"/>
      <c r="V71" s="45">
        <v>7.05</v>
      </c>
      <c r="W71" s="45"/>
      <c r="X71" s="45"/>
      <c r="Y71" s="49">
        <f t="shared" si="5"/>
        <v>5.41581</v>
      </c>
      <c r="Z71" s="49"/>
      <c r="AA71" s="49"/>
      <c r="AB71" s="47">
        <v>8</v>
      </c>
      <c r="AC71" s="47"/>
      <c r="AD71" s="47"/>
      <c r="AE71" s="48">
        <f t="shared" si="23"/>
        <v>56.4</v>
      </c>
      <c r="AF71" s="48"/>
      <c r="AG71" s="48"/>
      <c r="AH71" s="48">
        <f t="shared" si="24"/>
        <v>43.32648</v>
      </c>
      <c r="AI71" s="48"/>
      <c r="AJ71" s="48"/>
      <c r="AK71" s="4"/>
    </row>
    <row r="72" spans="2:37" ht="15" customHeight="1">
      <c r="B72" s="2"/>
      <c r="C72" s="45">
        <v>7.1</v>
      </c>
      <c r="D72" s="45"/>
      <c r="E72" s="45"/>
      <c r="F72" s="50">
        <f t="shared" si="25"/>
        <v>5.54652</v>
      </c>
      <c r="G72" s="50"/>
      <c r="H72" s="50"/>
      <c r="I72" s="47">
        <v>8</v>
      </c>
      <c r="J72" s="47"/>
      <c r="K72" s="47"/>
      <c r="L72" s="48">
        <f t="shared" si="21"/>
        <v>56.8</v>
      </c>
      <c r="M72" s="48"/>
      <c r="N72" s="48"/>
      <c r="O72" s="48">
        <f t="shared" si="22"/>
        <v>44.37216</v>
      </c>
      <c r="P72" s="48"/>
      <c r="Q72" s="48"/>
      <c r="R72" s="31"/>
      <c r="S72" s="31"/>
      <c r="T72" s="31"/>
      <c r="U72" s="31"/>
      <c r="V72" s="45">
        <v>7.1</v>
      </c>
      <c r="W72" s="45"/>
      <c r="X72" s="45"/>
      <c r="Y72" s="49">
        <f t="shared" si="5"/>
        <v>5.454219999999999</v>
      </c>
      <c r="Z72" s="49"/>
      <c r="AA72" s="49"/>
      <c r="AB72" s="47">
        <v>8</v>
      </c>
      <c r="AC72" s="47"/>
      <c r="AD72" s="47"/>
      <c r="AE72" s="48">
        <f t="shared" si="23"/>
        <v>56.8</v>
      </c>
      <c r="AF72" s="48"/>
      <c r="AG72" s="48"/>
      <c r="AH72" s="48">
        <f t="shared" si="24"/>
        <v>43.633759999999995</v>
      </c>
      <c r="AI72" s="48"/>
      <c r="AJ72" s="48"/>
      <c r="AK72" s="4"/>
    </row>
    <row r="73" spans="2:37" ht="15" customHeight="1">
      <c r="B73" s="2"/>
      <c r="C73" s="45">
        <v>7.15</v>
      </c>
      <c r="D73" s="45"/>
      <c r="E73" s="45"/>
      <c r="F73" s="50">
        <f t="shared" si="25"/>
        <v>5.58558</v>
      </c>
      <c r="G73" s="50"/>
      <c r="H73" s="50"/>
      <c r="I73" s="47">
        <v>8</v>
      </c>
      <c r="J73" s="47"/>
      <c r="K73" s="47"/>
      <c r="L73" s="48">
        <f t="shared" si="21"/>
        <v>57.2</v>
      </c>
      <c r="M73" s="48"/>
      <c r="N73" s="48"/>
      <c r="O73" s="48">
        <f t="shared" si="22"/>
        <v>44.68464</v>
      </c>
      <c r="P73" s="48"/>
      <c r="Q73" s="48"/>
      <c r="R73" s="31"/>
      <c r="S73" s="31"/>
      <c r="T73" s="31"/>
      <c r="U73" s="31"/>
      <c r="V73" s="45">
        <v>7.15</v>
      </c>
      <c r="W73" s="45"/>
      <c r="X73" s="45"/>
      <c r="Y73" s="49">
        <f t="shared" si="5"/>
        <v>5.49263</v>
      </c>
      <c r="Z73" s="49"/>
      <c r="AA73" s="49"/>
      <c r="AB73" s="47">
        <v>8</v>
      </c>
      <c r="AC73" s="47"/>
      <c r="AD73" s="47"/>
      <c r="AE73" s="48">
        <f t="shared" si="23"/>
        <v>57.2</v>
      </c>
      <c r="AF73" s="48"/>
      <c r="AG73" s="48"/>
      <c r="AH73" s="48">
        <f t="shared" si="24"/>
        <v>43.94104</v>
      </c>
      <c r="AI73" s="48"/>
      <c r="AJ73" s="48"/>
      <c r="AK73" s="4"/>
    </row>
    <row r="74" spans="2:37" ht="15" customHeight="1">
      <c r="B74" s="2"/>
      <c r="C74" s="45">
        <v>7.279</v>
      </c>
      <c r="D74" s="45"/>
      <c r="E74" s="45"/>
      <c r="F74" s="46">
        <f t="shared" si="25"/>
        <v>5.6863548</v>
      </c>
      <c r="G74" s="46"/>
      <c r="H74" s="46"/>
      <c r="I74" s="47">
        <v>8</v>
      </c>
      <c r="J74" s="47"/>
      <c r="K74" s="47"/>
      <c r="L74" s="48">
        <f t="shared" si="21"/>
        <v>58.232</v>
      </c>
      <c r="M74" s="48"/>
      <c r="N74" s="48"/>
      <c r="O74" s="48">
        <f t="shared" si="22"/>
        <v>45.4908384</v>
      </c>
      <c r="P74" s="48"/>
      <c r="Q74" s="48"/>
      <c r="R74" s="31"/>
      <c r="S74" s="31"/>
      <c r="T74" s="31"/>
      <c r="U74" s="31"/>
      <c r="V74" s="45">
        <v>7.279</v>
      </c>
      <c r="W74" s="45"/>
      <c r="X74" s="45"/>
      <c r="Y74" s="49">
        <f t="shared" si="5"/>
        <v>5.5917278</v>
      </c>
      <c r="Z74" s="49"/>
      <c r="AA74" s="49"/>
      <c r="AB74" s="47">
        <v>8</v>
      </c>
      <c r="AC74" s="47"/>
      <c r="AD74" s="47"/>
      <c r="AE74" s="48">
        <f t="shared" si="23"/>
        <v>58.232</v>
      </c>
      <c r="AF74" s="48"/>
      <c r="AG74" s="48"/>
      <c r="AH74" s="48">
        <f t="shared" si="24"/>
        <v>44.7338224</v>
      </c>
      <c r="AI74" s="48"/>
      <c r="AJ74" s="48"/>
      <c r="AK74" s="4"/>
    </row>
    <row r="75" spans="2:37" ht="6" customHeight="1">
      <c r="B75" s="2"/>
      <c r="C75" s="42"/>
      <c r="D75" s="42"/>
      <c r="E75" s="42"/>
      <c r="F75" s="40"/>
      <c r="G75" s="40"/>
      <c r="H75" s="40"/>
      <c r="I75" s="41"/>
      <c r="J75" s="41"/>
      <c r="K75" s="41"/>
      <c r="L75" s="40"/>
      <c r="M75" s="40"/>
      <c r="N75" s="40"/>
      <c r="O75" s="40"/>
      <c r="P75" s="40"/>
      <c r="Q75" s="40"/>
      <c r="R75" s="31"/>
      <c r="S75" s="31"/>
      <c r="T75" s="31"/>
      <c r="U75" s="31"/>
      <c r="V75" s="42"/>
      <c r="W75" s="42"/>
      <c r="X75" s="42"/>
      <c r="Y75" s="40"/>
      <c r="Z75" s="40"/>
      <c r="AA75" s="40"/>
      <c r="AB75" s="41"/>
      <c r="AC75" s="41"/>
      <c r="AD75" s="41"/>
      <c r="AE75" s="40"/>
      <c r="AF75" s="40"/>
      <c r="AG75" s="40"/>
      <c r="AH75" s="40"/>
      <c r="AI75" s="40"/>
      <c r="AJ75" s="40"/>
      <c r="AK75" s="4"/>
    </row>
    <row r="76" spans="2:37" ht="15" customHeight="1">
      <c r="B76" s="43"/>
      <c r="C76" s="61" t="s">
        <v>14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3"/>
      <c r="AK76" s="44"/>
    </row>
    <row r="77" spans="2:37" ht="9" customHeight="1" thickBot="1"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9"/>
    </row>
    <row r="78" ht="15" customHeight="1" thickTop="1"/>
    <row r="79" ht="15" customHeight="1"/>
    <row r="80" ht="15" customHeight="1"/>
    <row r="81" ht="15" customHeight="1"/>
    <row r="82" ht="15" customHeight="1"/>
  </sheetData>
  <sheetProtection password="CAC9" sheet="1" selectLockedCells="1"/>
  <mergeCells count="578">
    <mergeCell ref="I54:K54"/>
    <mergeCell ref="L54:N54"/>
    <mergeCell ref="AE54:AG54"/>
    <mergeCell ref="AH54:AJ54"/>
    <mergeCell ref="Y53:AA53"/>
    <mergeCell ref="AB53:AD53"/>
    <mergeCell ref="AE53:AG53"/>
    <mergeCell ref="AH53:AJ53"/>
    <mergeCell ref="Y54:AA54"/>
    <mergeCell ref="AB54:AD54"/>
    <mergeCell ref="O54:Q54"/>
    <mergeCell ref="V54:X54"/>
    <mergeCell ref="C53:E53"/>
    <mergeCell ref="F53:H53"/>
    <mergeCell ref="I53:K53"/>
    <mergeCell ref="L53:N53"/>
    <mergeCell ref="O53:Q53"/>
    <mergeCell ref="V53:X53"/>
    <mergeCell ref="C54:E54"/>
    <mergeCell ref="F54:H54"/>
    <mergeCell ref="AE44:AG44"/>
    <mergeCell ref="AH44:AJ44"/>
    <mergeCell ref="AE43:AG43"/>
    <mergeCell ref="AH43:AJ43"/>
    <mergeCell ref="C44:E44"/>
    <mergeCell ref="F44:H44"/>
    <mergeCell ref="I44:K44"/>
    <mergeCell ref="L44:N44"/>
    <mergeCell ref="O44:Q44"/>
    <mergeCell ref="V44:X44"/>
    <mergeCell ref="Y44:AA44"/>
    <mergeCell ref="AB44:AD44"/>
    <mergeCell ref="AH42:AJ42"/>
    <mergeCell ref="C43:E43"/>
    <mergeCell ref="F43:H43"/>
    <mergeCell ref="I43:K43"/>
    <mergeCell ref="L43:N43"/>
    <mergeCell ref="O43:Q43"/>
    <mergeCell ref="V43:X43"/>
    <mergeCell ref="Y43:AA43"/>
    <mergeCell ref="AB43:AD43"/>
    <mergeCell ref="AH41:AJ41"/>
    <mergeCell ref="C42:E42"/>
    <mergeCell ref="F42:H42"/>
    <mergeCell ref="I42:K42"/>
    <mergeCell ref="L42:N42"/>
    <mergeCell ref="O42:Q42"/>
    <mergeCell ref="V42:X42"/>
    <mergeCell ref="Y42:AA42"/>
    <mergeCell ref="AB42:AD42"/>
    <mergeCell ref="AE42:AG42"/>
    <mergeCell ref="V41:X41"/>
    <mergeCell ref="Y41:AA41"/>
    <mergeCell ref="AB41:AD41"/>
    <mergeCell ref="AE41:AG41"/>
    <mergeCell ref="AE39:AG39"/>
    <mergeCell ref="V40:X40"/>
    <mergeCell ref="Y40:AA40"/>
    <mergeCell ref="AB40:AD40"/>
    <mergeCell ref="AE40:AG40"/>
    <mergeCell ref="AH40:AJ40"/>
    <mergeCell ref="Y39:AA39"/>
    <mergeCell ref="AB39:AD39"/>
    <mergeCell ref="O40:Q40"/>
    <mergeCell ref="C41:E41"/>
    <mergeCell ref="F41:H41"/>
    <mergeCell ref="I41:K41"/>
    <mergeCell ref="L41:N41"/>
    <mergeCell ref="O41:Q41"/>
    <mergeCell ref="C40:E40"/>
    <mergeCell ref="F40:H40"/>
    <mergeCell ref="I40:K40"/>
    <mergeCell ref="L40:N40"/>
    <mergeCell ref="AE38:AG38"/>
    <mergeCell ref="AH38:AJ38"/>
    <mergeCell ref="C39:E39"/>
    <mergeCell ref="F39:H39"/>
    <mergeCell ref="I39:K39"/>
    <mergeCell ref="L39:N39"/>
    <mergeCell ref="O39:Q39"/>
    <mergeCell ref="L37:N37"/>
    <mergeCell ref="C37:E37"/>
    <mergeCell ref="I37:K37"/>
    <mergeCell ref="AE37:AG37"/>
    <mergeCell ref="V39:X39"/>
    <mergeCell ref="AH39:AJ39"/>
    <mergeCell ref="V38:X38"/>
    <mergeCell ref="Y38:AA38"/>
    <mergeCell ref="AB38:AD38"/>
    <mergeCell ref="O37:Q37"/>
    <mergeCell ref="AH36:AJ36"/>
    <mergeCell ref="V37:X37"/>
    <mergeCell ref="Y37:AA37"/>
    <mergeCell ref="AB37:AD37"/>
    <mergeCell ref="C38:E38"/>
    <mergeCell ref="F38:H38"/>
    <mergeCell ref="I38:K38"/>
    <mergeCell ref="L38:N38"/>
    <mergeCell ref="O38:Q38"/>
    <mergeCell ref="AH37:AJ37"/>
    <mergeCell ref="V36:X36"/>
    <mergeCell ref="Y36:AA36"/>
    <mergeCell ref="AB36:AD36"/>
    <mergeCell ref="AE36:AG36"/>
    <mergeCell ref="AH34:AJ34"/>
    <mergeCell ref="V35:X35"/>
    <mergeCell ref="Y35:AA35"/>
    <mergeCell ref="AB35:AD35"/>
    <mergeCell ref="AE35:AG35"/>
    <mergeCell ref="AH35:AJ35"/>
    <mergeCell ref="V34:X34"/>
    <mergeCell ref="Y34:AA34"/>
    <mergeCell ref="AB34:AD34"/>
    <mergeCell ref="AE34:AG34"/>
    <mergeCell ref="AH32:AJ32"/>
    <mergeCell ref="V33:X33"/>
    <mergeCell ref="Y33:AA33"/>
    <mergeCell ref="AB33:AD33"/>
    <mergeCell ref="AE33:AG33"/>
    <mergeCell ref="AH33:AJ33"/>
    <mergeCell ref="V32:X32"/>
    <mergeCell ref="Y32:AA32"/>
    <mergeCell ref="AB32:AD32"/>
    <mergeCell ref="AE32:AG32"/>
    <mergeCell ref="AH30:AJ30"/>
    <mergeCell ref="V31:X31"/>
    <mergeCell ref="Y31:AA31"/>
    <mergeCell ref="AB31:AD31"/>
    <mergeCell ref="AE31:AG31"/>
    <mergeCell ref="AH31:AJ31"/>
    <mergeCell ref="V30:X30"/>
    <mergeCell ref="Y30:AA30"/>
    <mergeCell ref="AB30:AD30"/>
    <mergeCell ref="AE30:AG30"/>
    <mergeCell ref="AH28:AJ28"/>
    <mergeCell ref="V29:X29"/>
    <mergeCell ref="Y29:AA29"/>
    <mergeCell ref="AB29:AD29"/>
    <mergeCell ref="AE29:AG29"/>
    <mergeCell ref="AH29:AJ29"/>
    <mergeCell ref="V28:X28"/>
    <mergeCell ref="Y28:AA28"/>
    <mergeCell ref="AB28:AD28"/>
    <mergeCell ref="AE28:AG28"/>
    <mergeCell ref="AH26:AJ26"/>
    <mergeCell ref="V27:X27"/>
    <mergeCell ref="Y27:AA27"/>
    <mergeCell ref="AB27:AD27"/>
    <mergeCell ref="AE27:AG27"/>
    <mergeCell ref="AH27:AJ27"/>
    <mergeCell ref="V26:X26"/>
    <mergeCell ref="Y26:AA26"/>
    <mergeCell ref="AB26:AD26"/>
    <mergeCell ref="AE26:AG26"/>
    <mergeCell ref="AH24:AJ24"/>
    <mergeCell ref="V25:X25"/>
    <mergeCell ref="Y25:AA25"/>
    <mergeCell ref="AB25:AD25"/>
    <mergeCell ref="AE25:AG25"/>
    <mergeCell ref="AH25:AJ25"/>
    <mergeCell ref="V24:X24"/>
    <mergeCell ref="Y24:AA24"/>
    <mergeCell ref="AB24:AD24"/>
    <mergeCell ref="AE24:AG24"/>
    <mergeCell ref="AH22:AJ22"/>
    <mergeCell ref="V23:X23"/>
    <mergeCell ref="Y23:AA23"/>
    <mergeCell ref="AB23:AD23"/>
    <mergeCell ref="AE23:AG23"/>
    <mergeCell ref="AB22:AD22"/>
    <mergeCell ref="AE22:AG22"/>
    <mergeCell ref="V21:X21"/>
    <mergeCell ref="Y21:AA21"/>
    <mergeCell ref="AB21:AD21"/>
    <mergeCell ref="AE21:AG21"/>
    <mergeCell ref="O23:Q23"/>
    <mergeCell ref="AH20:AJ20"/>
    <mergeCell ref="O35:Q35"/>
    <mergeCell ref="O21:Q21"/>
    <mergeCell ref="AH21:AJ21"/>
    <mergeCell ref="O30:Q30"/>
    <mergeCell ref="O31:Q31"/>
    <mergeCell ref="AH23:AJ23"/>
    <mergeCell ref="V22:X22"/>
    <mergeCell ref="Y22:AA22"/>
    <mergeCell ref="O33:Q33"/>
    <mergeCell ref="L21:N21"/>
    <mergeCell ref="L36:N36"/>
    <mergeCell ref="O24:Q24"/>
    <mergeCell ref="O25:Q25"/>
    <mergeCell ref="O36:Q36"/>
    <mergeCell ref="O26:Q26"/>
    <mergeCell ref="O34:Q34"/>
    <mergeCell ref="O29:Q29"/>
    <mergeCell ref="O22:Q22"/>
    <mergeCell ref="L32:N32"/>
    <mergeCell ref="L29:N29"/>
    <mergeCell ref="L35:N35"/>
    <mergeCell ref="O27:Q27"/>
    <mergeCell ref="O28:Q28"/>
    <mergeCell ref="L24:N24"/>
    <mergeCell ref="L25:N25"/>
    <mergeCell ref="L26:N26"/>
    <mergeCell ref="L31:N31"/>
    <mergeCell ref="O32:Q32"/>
    <mergeCell ref="I36:K36"/>
    <mergeCell ref="I32:K32"/>
    <mergeCell ref="L33:N33"/>
    <mergeCell ref="L34:N34"/>
    <mergeCell ref="L22:N22"/>
    <mergeCell ref="L23:N23"/>
    <mergeCell ref="L30:N30"/>
    <mergeCell ref="L27:N27"/>
    <mergeCell ref="L28:N28"/>
    <mergeCell ref="I28:K28"/>
    <mergeCell ref="I21:K21"/>
    <mergeCell ref="I35:K35"/>
    <mergeCell ref="I34:K34"/>
    <mergeCell ref="I25:K25"/>
    <mergeCell ref="I26:K26"/>
    <mergeCell ref="I27:K27"/>
    <mergeCell ref="I29:K29"/>
    <mergeCell ref="I30:K30"/>
    <mergeCell ref="I31:K31"/>
    <mergeCell ref="I33:K33"/>
    <mergeCell ref="F34:H34"/>
    <mergeCell ref="F35:H35"/>
    <mergeCell ref="F36:H36"/>
    <mergeCell ref="F37:H37"/>
    <mergeCell ref="F30:H30"/>
    <mergeCell ref="F31:H31"/>
    <mergeCell ref="F32:H32"/>
    <mergeCell ref="F33:H33"/>
    <mergeCell ref="F27:H27"/>
    <mergeCell ref="F28:H28"/>
    <mergeCell ref="F29:H29"/>
    <mergeCell ref="F22:H22"/>
    <mergeCell ref="F23:H23"/>
    <mergeCell ref="F24:H24"/>
    <mergeCell ref="F25:H25"/>
    <mergeCell ref="F21:H21"/>
    <mergeCell ref="H6:J6"/>
    <mergeCell ref="H8:J8"/>
    <mergeCell ref="L6:Q8"/>
    <mergeCell ref="F26:H26"/>
    <mergeCell ref="I22:K22"/>
    <mergeCell ref="I23:K23"/>
    <mergeCell ref="I24:K24"/>
    <mergeCell ref="C13:N13"/>
    <mergeCell ref="F20:H20"/>
    <mergeCell ref="Y18:AA19"/>
    <mergeCell ref="I20:K20"/>
    <mergeCell ref="O20:Q20"/>
    <mergeCell ref="L18:N19"/>
    <mergeCell ref="L20:N20"/>
    <mergeCell ref="AE20:AG20"/>
    <mergeCell ref="AB20:AD20"/>
    <mergeCell ref="V20:X20"/>
    <mergeCell ref="Y20:AA20"/>
    <mergeCell ref="V6:Z6"/>
    <mergeCell ref="V8:Z8"/>
    <mergeCell ref="C14:N14"/>
    <mergeCell ref="AE6:AJ8"/>
    <mergeCell ref="AA6:AC6"/>
    <mergeCell ref="AA8:AC8"/>
    <mergeCell ref="C10:AJ11"/>
    <mergeCell ref="C16:AJ16"/>
    <mergeCell ref="C20:E20"/>
    <mergeCell ref="O18:Q19"/>
    <mergeCell ref="V18:X19"/>
    <mergeCell ref="C18:E19"/>
    <mergeCell ref="F18:H19"/>
    <mergeCell ref="I18:K19"/>
    <mergeCell ref="AB18:AD19"/>
    <mergeCell ref="AE18:AG19"/>
    <mergeCell ref="AH18:AJ19"/>
    <mergeCell ref="C21:E21"/>
    <mergeCell ref="C22:E22"/>
    <mergeCell ref="C23:E23"/>
    <mergeCell ref="C24:E24"/>
    <mergeCell ref="C31:E31"/>
    <mergeCell ref="C32:E32"/>
    <mergeCell ref="C25:E25"/>
    <mergeCell ref="C26:E26"/>
    <mergeCell ref="C27:E27"/>
    <mergeCell ref="C28:E28"/>
    <mergeCell ref="C33:E33"/>
    <mergeCell ref="C34:E34"/>
    <mergeCell ref="C35:E35"/>
    <mergeCell ref="C36:E36"/>
    <mergeCell ref="C29:E29"/>
    <mergeCell ref="C30:E30"/>
    <mergeCell ref="O45:Q45"/>
    <mergeCell ref="C46:E46"/>
    <mergeCell ref="F46:H46"/>
    <mergeCell ref="I46:K46"/>
    <mergeCell ref="L46:N46"/>
    <mergeCell ref="O46:Q46"/>
    <mergeCell ref="C45:E45"/>
    <mergeCell ref="F45:H45"/>
    <mergeCell ref="I45:K45"/>
    <mergeCell ref="L45:N45"/>
    <mergeCell ref="AH45:AJ45"/>
    <mergeCell ref="V46:X46"/>
    <mergeCell ref="Y46:AA46"/>
    <mergeCell ref="AB46:AD46"/>
    <mergeCell ref="AE46:AG46"/>
    <mergeCell ref="AH46:AJ46"/>
    <mergeCell ref="V45:X45"/>
    <mergeCell ref="Y45:AA45"/>
    <mergeCell ref="AB45:AD45"/>
    <mergeCell ref="AE45:AG45"/>
    <mergeCell ref="C47:E47"/>
    <mergeCell ref="F47:H47"/>
    <mergeCell ref="I47:K47"/>
    <mergeCell ref="L47:N47"/>
    <mergeCell ref="O47:Q47"/>
    <mergeCell ref="V47:X47"/>
    <mergeCell ref="Y47:AA47"/>
    <mergeCell ref="AB47:AD47"/>
    <mergeCell ref="AE47:AG47"/>
    <mergeCell ref="AH47:AJ47"/>
    <mergeCell ref="C48:E48"/>
    <mergeCell ref="F48:H48"/>
    <mergeCell ref="I48:K48"/>
    <mergeCell ref="L48:N48"/>
    <mergeCell ref="O48:Q48"/>
    <mergeCell ref="V48:X48"/>
    <mergeCell ref="C49:E49"/>
    <mergeCell ref="F49:H49"/>
    <mergeCell ref="I49:K49"/>
    <mergeCell ref="L49:N49"/>
    <mergeCell ref="V50:X50"/>
    <mergeCell ref="Y48:AA48"/>
    <mergeCell ref="O49:Q49"/>
    <mergeCell ref="V49:X49"/>
    <mergeCell ref="Y49:AA49"/>
    <mergeCell ref="O50:Q50"/>
    <mergeCell ref="C51:E51"/>
    <mergeCell ref="F51:H51"/>
    <mergeCell ref="I51:K51"/>
    <mergeCell ref="L51:N51"/>
    <mergeCell ref="Y50:AA50"/>
    <mergeCell ref="C50:E50"/>
    <mergeCell ref="F50:H50"/>
    <mergeCell ref="I50:K50"/>
    <mergeCell ref="L50:N50"/>
    <mergeCell ref="AH49:AJ49"/>
    <mergeCell ref="AE48:AG48"/>
    <mergeCell ref="AH48:AJ48"/>
    <mergeCell ref="O51:Q51"/>
    <mergeCell ref="V51:X51"/>
    <mergeCell ref="Y51:AA51"/>
    <mergeCell ref="AB51:AD51"/>
    <mergeCell ref="AB48:AD48"/>
    <mergeCell ref="AB49:AD49"/>
    <mergeCell ref="AB50:AD50"/>
    <mergeCell ref="V52:X52"/>
    <mergeCell ref="Y52:AA52"/>
    <mergeCell ref="AB52:AD52"/>
    <mergeCell ref="AE51:AG51"/>
    <mergeCell ref="AH51:AJ51"/>
    <mergeCell ref="V13:AG13"/>
    <mergeCell ref="V14:AG14"/>
    <mergeCell ref="AE50:AG50"/>
    <mergeCell ref="AH50:AJ50"/>
    <mergeCell ref="AE49:AG49"/>
    <mergeCell ref="O55:Q55"/>
    <mergeCell ref="V55:X55"/>
    <mergeCell ref="C76:AJ76"/>
    <mergeCell ref="C52:E52"/>
    <mergeCell ref="F52:H52"/>
    <mergeCell ref="I52:K52"/>
    <mergeCell ref="L52:N52"/>
    <mergeCell ref="AE52:AG52"/>
    <mergeCell ref="AH52:AJ52"/>
    <mergeCell ref="O52:Q52"/>
    <mergeCell ref="C56:E56"/>
    <mergeCell ref="F56:H56"/>
    <mergeCell ref="C55:E55"/>
    <mergeCell ref="F55:H55"/>
    <mergeCell ref="I55:K55"/>
    <mergeCell ref="L55:N55"/>
    <mergeCell ref="C58:E58"/>
    <mergeCell ref="F58:H58"/>
    <mergeCell ref="I58:K58"/>
    <mergeCell ref="L58:N58"/>
    <mergeCell ref="O58:Q58"/>
    <mergeCell ref="V58:X58"/>
    <mergeCell ref="C4:Q4"/>
    <mergeCell ref="V4:AJ4"/>
    <mergeCell ref="Y58:AA58"/>
    <mergeCell ref="AB58:AD58"/>
    <mergeCell ref="AE58:AG58"/>
    <mergeCell ref="AH58:AJ58"/>
    <mergeCell ref="Y55:AA55"/>
    <mergeCell ref="AB55:AD55"/>
    <mergeCell ref="AE55:AG55"/>
    <mergeCell ref="AH55:AJ55"/>
    <mergeCell ref="Y57:AA57"/>
    <mergeCell ref="AB57:AD57"/>
    <mergeCell ref="I56:K56"/>
    <mergeCell ref="L56:N56"/>
    <mergeCell ref="O56:Q56"/>
    <mergeCell ref="V56:X56"/>
    <mergeCell ref="Y56:AA56"/>
    <mergeCell ref="AB56:AD56"/>
    <mergeCell ref="AE57:AG57"/>
    <mergeCell ref="AH57:AJ57"/>
    <mergeCell ref="AE56:AG56"/>
    <mergeCell ref="AH56:AJ56"/>
    <mergeCell ref="C57:E57"/>
    <mergeCell ref="F57:H57"/>
    <mergeCell ref="I57:K57"/>
    <mergeCell ref="L57:N57"/>
    <mergeCell ref="O57:Q57"/>
    <mergeCell ref="V57:X57"/>
    <mergeCell ref="C59:E59"/>
    <mergeCell ref="F59:H59"/>
    <mergeCell ref="I59:K59"/>
    <mergeCell ref="L59:N59"/>
    <mergeCell ref="O59:Q59"/>
    <mergeCell ref="V59:X59"/>
    <mergeCell ref="Y59:AA59"/>
    <mergeCell ref="AB59:AD59"/>
    <mergeCell ref="AE59:AG59"/>
    <mergeCell ref="AH59:AJ59"/>
    <mergeCell ref="C60:E60"/>
    <mergeCell ref="F60:H60"/>
    <mergeCell ref="I60:K60"/>
    <mergeCell ref="L60:N60"/>
    <mergeCell ref="O60:Q60"/>
    <mergeCell ref="V60:X60"/>
    <mergeCell ref="AB60:AD60"/>
    <mergeCell ref="AE60:AG60"/>
    <mergeCell ref="AH60:AJ60"/>
    <mergeCell ref="C61:E61"/>
    <mergeCell ref="F61:H61"/>
    <mergeCell ref="I61:K61"/>
    <mergeCell ref="L61:N61"/>
    <mergeCell ref="O61:Q61"/>
    <mergeCell ref="V61:X61"/>
    <mergeCell ref="I72:K72"/>
    <mergeCell ref="L72:N72"/>
    <mergeCell ref="O72:Q72"/>
    <mergeCell ref="V72:X72"/>
    <mergeCell ref="Y60:AA60"/>
    <mergeCell ref="Y72:AA72"/>
    <mergeCell ref="Y62:AA62"/>
    <mergeCell ref="V65:X65"/>
    <mergeCell ref="Y65:AA65"/>
    <mergeCell ref="V70:X70"/>
    <mergeCell ref="AB72:AD72"/>
    <mergeCell ref="AE72:AG72"/>
    <mergeCell ref="AH72:AJ72"/>
    <mergeCell ref="B1:AK2"/>
    <mergeCell ref="Y61:AA61"/>
    <mergeCell ref="AB61:AD61"/>
    <mergeCell ref="AE61:AG61"/>
    <mergeCell ref="AH61:AJ61"/>
    <mergeCell ref="C72:E72"/>
    <mergeCell ref="F72:H72"/>
    <mergeCell ref="C62:E62"/>
    <mergeCell ref="F62:H62"/>
    <mergeCell ref="I62:K62"/>
    <mergeCell ref="L62:N62"/>
    <mergeCell ref="O62:Q62"/>
    <mergeCell ref="V62:X62"/>
    <mergeCell ref="AB62:AD62"/>
    <mergeCell ref="AE62:AG62"/>
    <mergeCell ref="AH62:AJ62"/>
    <mergeCell ref="C63:E63"/>
    <mergeCell ref="F63:H63"/>
    <mergeCell ref="I63:K63"/>
    <mergeCell ref="L63:N63"/>
    <mergeCell ref="O63:Q63"/>
    <mergeCell ref="Y63:AA63"/>
    <mergeCell ref="AB63:AD63"/>
    <mergeCell ref="C64:E64"/>
    <mergeCell ref="F64:H64"/>
    <mergeCell ref="I64:K64"/>
    <mergeCell ref="L64:N64"/>
    <mergeCell ref="O64:Q64"/>
    <mergeCell ref="V63:X63"/>
    <mergeCell ref="AE63:AG63"/>
    <mergeCell ref="AH63:AJ63"/>
    <mergeCell ref="V64:X64"/>
    <mergeCell ref="Y64:AA64"/>
    <mergeCell ref="AB64:AD64"/>
    <mergeCell ref="AE64:AG64"/>
    <mergeCell ref="AH64:AJ64"/>
    <mergeCell ref="C65:E65"/>
    <mergeCell ref="F65:H65"/>
    <mergeCell ref="I65:K65"/>
    <mergeCell ref="L65:N65"/>
    <mergeCell ref="O65:Q65"/>
    <mergeCell ref="C66:E66"/>
    <mergeCell ref="F66:H66"/>
    <mergeCell ref="I66:K66"/>
    <mergeCell ref="L66:N66"/>
    <mergeCell ref="O66:Q66"/>
    <mergeCell ref="AB65:AD65"/>
    <mergeCell ref="AE65:AG65"/>
    <mergeCell ref="AH65:AJ65"/>
    <mergeCell ref="V66:X66"/>
    <mergeCell ref="Y66:AA66"/>
    <mergeCell ref="AB66:AD66"/>
    <mergeCell ref="AE66:AG66"/>
    <mergeCell ref="AH66:AJ66"/>
    <mergeCell ref="C67:E67"/>
    <mergeCell ref="F67:H67"/>
    <mergeCell ref="I67:K67"/>
    <mergeCell ref="L67:N67"/>
    <mergeCell ref="O67:Q67"/>
    <mergeCell ref="C68:E68"/>
    <mergeCell ref="F68:H68"/>
    <mergeCell ref="I68:K68"/>
    <mergeCell ref="L68:N68"/>
    <mergeCell ref="O68:Q68"/>
    <mergeCell ref="C69:E69"/>
    <mergeCell ref="F69:H69"/>
    <mergeCell ref="I69:K69"/>
    <mergeCell ref="L69:N69"/>
    <mergeCell ref="O69:Q69"/>
    <mergeCell ref="V69:X69"/>
    <mergeCell ref="V67:X67"/>
    <mergeCell ref="V68:X68"/>
    <mergeCell ref="O71:Q71"/>
    <mergeCell ref="AE67:AG67"/>
    <mergeCell ref="AE68:AG68"/>
    <mergeCell ref="AE69:AG69"/>
    <mergeCell ref="Y68:AA68"/>
    <mergeCell ref="Y69:AA69"/>
    <mergeCell ref="Y67:AA67"/>
    <mergeCell ref="AH67:AJ67"/>
    <mergeCell ref="AH68:AJ68"/>
    <mergeCell ref="AH69:AJ69"/>
    <mergeCell ref="AB67:AD67"/>
    <mergeCell ref="AB68:AD68"/>
    <mergeCell ref="AB69:AD69"/>
    <mergeCell ref="AH71:AJ71"/>
    <mergeCell ref="C70:E70"/>
    <mergeCell ref="F70:H70"/>
    <mergeCell ref="I70:K70"/>
    <mergeCell ref="L70:N70"/>
    <mergeCell ref="O70:Q70"/>
    <mergeCell ref="C71:E71"/>
    <mergeCell ref="F71:H71"/>
    <mergeCell ref="I71:K71"/>
    <mergeCell ref="L71:N71"/>
    <mergeCell ref="O73:Q73"/>
    <mergeCell ref="V73:X73"/>
    <mergeCell ref="Y70:AA70"/>
    <mergeCell ref="AB70:AD70"/>
    <mergeCell ref="AE70:AG70"/>
    <mergeCell ref="AH70:AJ70"/>
    <mergeCell ref="V71:X71"/>
    <mergeCell ref="Y71:AA71"/>
    <mergeCell ref="AB71:AD71"/>
    <mergeCell ref="AE71:AG71"/>
    <mergeCell ref="AB73:AD73"/>
    <mergeCell ref="AE73:AG73"/>
    <mergeCell ref="AH73:AJ73"/>
    <mergeCell ref="V74:X74"/>
    <mergeCell ref="Y74:AA74"/>
    <mergeCell ref="AB74:AD74"/>
    <mergeCell ref="AE74:AG74"/>
    <mergeCell ref="AH74:AJ74"/>
    <mergeCell ref="C74:E74"/>
    <mergeCell ref="F74:H74"/>
    <mergeCell ref="I74:K74"/>
    <mergeCell ref="L74:N74"/>
    <mergeCell ref="O74:Q74"/>
    <mergeCell ref="Y73:AA73"/>
    <mergeCell ref="C73:E73"/>
    <mergeCell ref="F73:H73"/>
    <mergeCell ref="I73:K73"/>
    <mergeCell ref="L73:N73"/>
  </mergeCells>
  <printOptions horizontalCentered="1" verticalCentered="1"/>
  <pageMargins left="0" right="0" top="0.1968503937007874" bottom="0.1968503937007874" header="0" footer="0"/>
  <pageSetup fitToHeight="1" fitToWidth="1" horizontalDpi="300" verticalDpi="300" orientation="portrait" paperSize="9" scale="74" r:id="rId3"/>
  <headerFooter alignWithMargins="0">
    <oddHeader>&amp;C&amp;"Times New Roman,Gras"&amp;16&amp;U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de salaire</dc:title>
  <dc:subject/>
  <dc:creator>Assmat cgt40 et 54</dc:creator>
  <cp:keywords/>
  <dc:description/>
  <cp:lastModifiedBy>fustec stephane</cp:lastModifiedBy>
  <cp:lastPrinted>2023-05-17T08:30:52Z</cp:lastPrinted>
  <dcterms:created xsi:type="dcterms:W3CDTF">2010-11-02T20:21:37Z</dcterms:created>
  <dcterms:modified xsi:type="dcterms:W3CDTF">2024-01-25T14:04:40Z</dcterms:modified>
  <cp:category/>
  <cp:version/>
  <cp:contentType/>
  <cp:contentStatus/>
</cp:coreProperties>
</file>